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C:\Users\Fayet\Desktop\Site institutionnel - rubriques DD\Les indicateurs du tourisme durable\Evaluation de la durabilité d'une destination touristique\"/>
    </mc:Choice>
  </mc:AlternateContent>
  <bookViews>
    <workbookView xWindow="0" yWindow="0" windowWidth="21570" windowHeight="8145" tabRatio="949"/>
  </bookViews>
  <sheets>
    <sheet name="Notes to Readers" sheetId="15" r:id="rId1"/>
    <sheet name="Destination Profile" sheetId="14" r:id="rId2"/>
    <sheet name="Destination Indicators" sheetId="1" r:id="rId3"/>
    <sheet name="Monitoring Results" sheetId="6" r:id="rId4"/>
    <sheet name="Chart Destination" sheetId="8" r:id="rId5"/>
    <sheet name="Chart Enterprises" sheetId="9" r:id="rId6"/>
    <sheet name="Chart Residents" sheetId="13" r:id="rId7"/>
    <sheet name="Chart Visitors Impressions" sheetId="11" r:id="rId8"/>
    <sheet name="Chart Spending" sheetId="12" r:id="rId9"/>
    <sheet name="Chart Time " sheetId="10" r:id="rId10"/>
  </sheets>
  <definedNames>
    <definedName name="OLE_LINK1" localSheetId="0">'Notes to Readers'!#REF!</definedName>
    <definedName name="_xlnm.Print_Area" localSheetId="2">'Destination Indicators'!$A$1:$H$44</definedName>
    <definedName name="_xlnm.Print_Area" localSheetId="3">'Monitoring Results'!$A$1:$I$32</definedName>
    <definedName name="_xlnm.Print_Area" localSheetId="0">'Notes to Readers'!$A$1:$A$52</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69" i="1" l="1"/>
  <c r="E70" i="1"/>
  <c r="C18" i="6"/>
  <c r="D19" i="6"/>
  <c r="E65" i="1"/>
  <c r="E64" i="1"/>
  <c r="E63" i="1"/>
  <c r="E66" i="1"/>
  <c r="C22" i="6"/>
  <c r="E61" i="1"/>
  <c r="E57" i="1"/>
  <c r="E56" i="1"/>
  <c r="E55" i="1"/>
  <c r="E58" i="1"/>
  <c r="C9" i="6"/>
  <c r="D9" i="6"/>
  <c r="E52" i="1"/>
  <c r="E51" i="1"/>
  <c r="E54" i="1"/>
  <c r="C7" i="6"/>
  <c r="D7" i="6"/>
  <c r="E47" i="1"/>
  <c r="E50" i="1"/>
  <c r="C5" i="6"/>
  <c r="D5" i="6"/>
  <c r="E59" i="1"/>
  <c r="E62" i="1"/>
  <c r="C11" i="6"/>
  <c r="D11" i="6"/>
  <c r="E60" i="1"/>
  <c r="E48" i="1"/>
  <c r="E71" i="1"/>
  <c r="E72" i="1"/>
  <c r="C20" i="6"/>
  <c r="D21" i="6"/>
  <c r="E53" i="1"/>
  <c r="E49" i="1"/>
</calcChain>
</file>

<file path=xl/sharedStrings.xml><?xml version="1.0" encoding="utf-8"?>
<sst xmlns="http://schemas.openxmlformats.org/spreadsheetml/2006/main" count="378" uniqueCount="306">
  <si>
    <t>C.1  Community/Social Impact</t>
  </si>
  <si>
    <t>D.1  Reducing Transport Impact</t>
  </si>
  <si>
    <t>D.2  Climate Change</t>
  </si>
  <si>
    <t>D.4  Sewage Treatment</t>
  </si>
  <si>
    <t>D.3  Solid Waste Management</t>
  </si>
  <si>
    <t>D.5  Water Management</t>
  </si>
  <si>
    <t>D.6  Energy Usage</t>
  </si>
  <si>
    <t>D.7  Landscape and Biodiversity Management</t>
  </si>
  <si>
    <t>B.  Economic Value</t>
  </si>
  <si>
    <t>C.  Social and Cultural Impact</t>
  </si>
  <si>
    <t>D.  Environmental Impact</t>
  </si>
  <si>
    <t>total yes A</t>
  </si>
  <si>
    <t>total no A</t>
  </si>
  <si>
    <t>total n/a A</t>
  </si>
  <si>
    <t>total yes B</t>
  </si>
  <si>
    <t>total no B</t>
  </si>
  <si>
    <t>total n/a B</t>
  </si>
  <si>
    <t>total yes C</t>
  </si>
  <si>
    <t>total no C</t>
  </si>
  <si>
    <t>total n/a C</t>
  </si>
  <si>
    <t>total yes D</t>
  </si>
  <si>
    <t>total no D</t>
  </si>
  <si>
    <t>total n/a D</t>
  </si>
  <si>
    <t>Core %</t>
  </si>
  <si>
    <t>Optional %</t>
  </si>
  <si>
    <t>Total Core Yes</t>
  </si>
  <si>
    <t>Total Optional Yes</t>
  </si>
  <si>
    <t>Cluster Table</t>
  </si>
  <si>
    <t>residents/employment</t>
  </si>
  <si>
    <t>businesses</t>
  </si>
  <si>
    <t>visitors</t>
  </si>
  <si>
    <t>Yes</t>
  </si>
  <si>
    <t>Optional Indicators</t>
  </si>
  <si>
    <t>Core Indicators</t>
  </si>
  <si>
    <t xml:space="preserve">Total Indicators </t>
  </si>
  <si>
    <t>GEOGRAPHY:</t>
  </si>
  <si>
    <t>Urban:____________</t>
  </si>
  <si>
    <t>Sand/shingle beach:____</t>
  </si>
  <si>
    <t>Moor/heathland: ____</t>
  </si>
  <si>
    <t>Farmland:_______</t>
  </si>
  <si>
    <t>Forest/Woodland:______</t>
  </si>
  <si>
    <t>Alpine:_________</t>
  </si>
  <si>
    <t>Scrubland:______</t>
  </si>
  <si>
    <t>Desert: ________</t>
  </si>
  <si>
    <t>Wetland:_______</t>
  </si>
  <si>
    <t>Indicator</t>
  </si>
  <si>
    <t>Destination Results</t>
  </si>
  <si>
    <t>Indicator Reference #</t>
  </si>
  <si>
    <t>A.1.1</t>
  </si>
  <si>
    <t>A.2.1</t>
  </si>
  <si>
    <t>%</t>
  </si>
  <si>
    <t>Total YES</t>
  </si>
  <si>
    <t>Total NO</t>
  </si>
  <si>
    <t>Total N/A</t>
  </si>
  <si>
    <t>Criteria</t>
  </si>
  <si>
    <t>A.  Sustainable Destination Management</t>
  </si>
  <si>
    <t>B.1.1</t>
  </si>
  <si>
    <t>B.2.1</t>
  </si>
  <si>
    <t>COUNTRY:</t>
  </si>
  <si>
    <t>LOCATION:</t>
  </si>
  <si>
    <t>Distance from the national capital city (km)</t>
  </si>
  <si>
    <t>B.2  Tourism Enterprise(s) Performance</t>
  </si>
  <si>
    <t>TOURISTS:</t>
  </si>
  <si>
    <t>Annual arrivals by type of transport</t>
  </si>
  <si>
    <t>Average length of stay</t>
  </si>
  <si>
    <t>Total annual visitors:</t>
  </si>
  <si>
    <t>Total annual day visitors:</t>
  </si>
  <si>
    <t xml:space="preserve">Total annual domestic visitors: </t>
  </si>
  <si>
    <t>Primary Source Markets:</t>
  </si>
  <si>
    <t>1. _________________________</t>
  </si>
  <si>
    <t>2. _________________________</t>
  </si>
  <si>
    <t>3. _________________________</t>
  </si>
  <si>
    <t>4. _________________________</t>
  </si>
  <si>
    <t>Air:</t>
  </si>
  <si>
    <t>Sea:</t>
  </si>
  <si>
    <t>Rail:</t>
  </si>
  <si>
    <t>Private car:</t>
  </si>
  <si>
    <t xml:space="preserve">Other: </t>
  </si>
  <si>
    <t>OVERVIEW:</t>
  </si>
  <si>
    <t>Summer:</t>
  </si>
  <si>
    <t xml:space="preserve">Winter: </t>
  </si>
  <si>
    <t>Percentage of repeat/return visitors (within 5 years)</t>
  </si>
  <si>
    <t>Number of tourist nights per month</t>
  </si>
  <si>
    <t>Other (please describe):</t>
  </si>
  <si>
    <t>_____________________</t>
  </si>
  <si>
    <t>Airlines:</t>
  </si>
  <si>
    <t>Cruise operators:</t>
  </si>
  <si>
    <t>Train: _____</t>
  </si>
  <si>
    <t>Underground/metro:_____</t>
  </si>
  <si>
    <t>Tram:______</t>
  </si>
  <si>
    <t>Coach:_____</t>
  </si>
  <si>
    <t>Bus:_______</t>
  </si>
  <si>
    <t>Taxi:_______</t>
  </si>
  <si>
    <t>Ferry: ______</t>
  </si>
  <si>
    <t>Other (please describe):_____________</t>
  </si>
  <si>
    <t>POPULATION:</t>
  </si>
  <si>
    <t>No. of permanent residents:_________________</t>
  </si>
  <si>
    <t>Percentage of residents who are satisfied with tourism in the destination (per month/season)</t>
  </si>
  <si>
    <t>Average length of stay of tourists (nights)</t>
  </si>
  <si>
    <t xml:space="preserve">Approximate number of restaurants </t>
  </si>
  <si>
    <t>Hotels:</t>
  </si>
  <si>
    <t>Rooms:</t>
  </si>
  <si>
    <t>Villas: _________</t>
  </si>
  <si>
    <t>Apartments:______</t>
  </si>
  <si>
    <t>Hostels:__________</t>
  </si>
  <si>
    <t>Campsites:________</t>
  </si>
  <si>
    <t>Other (please describe):______________</t>
  </si>
  <si>
    <t>Percentage of jobs in tourism that are seasonal</t>
  </si>
  <si>
    <t>Percentage of sewage from the destination treated at least at secondary level prior to discharge</t>
  </si>
  <si>
    <t>Percentage of men and women employed in the tourism sector</t>
  </si>
  <si>
    <t>Percentage of tourism enterprises using recycled water</t>
  </si>
  <si>
    <t>Percentage of local enterprises in the tourism sector actively supporting protection, conservation, and management of local biodiversity and landscapes.</t>
  </si>
  <si>
    <t>Relative contribution of tourism to the destination's economy (% GDP)</t>
  </si>
  <si>
    <t>Daily spending per same day visitor</t>
  </si>
  <si>
    <t>B.1.2</t>
  </si>
  <si>
    <t>B.2.2</t>
  </si>
  <si>
    <t>B.3.1</t>
  </si>
  <si>
    <t>B.4.1</t>
  </si>
  <si>
    <t>C.1.1</t>
  </si>
  <si>
    <t>C.2.1</t>
  </si>
  <si>
    <t>C.3.1</t>
  </si>
  <si>
    <t>C.3.2</t>
  </si>
  <si>
    <t>C.4.1</t>
  </si>
  <si>
    <t>D.1.1</t>
  </si>
  <si>
    <t>D.1.2</t>
  </si>
  <si>
    <t>km</t>
  </si>
  <si>
    <t>N/A</t>
  </si>
  <si>
    <t>D.2.1</t>
  </si>
  <si>
    <t>Percentage of tourism accommodation and attraction infrastructure located in “vulnerable zones”</t>
  </si>
  <si>
    <t>D.3.1</t>
  </si>
  <si>
    <t>kg</t>
  </si>
  <si>
    <t>D.3.2</t>
  </si>
  <si>
    <t>D.4.1</t>
  </si>
  <si>
    <t>D.5.1</t>
  </si>
  <si>
    <t>D.6.1</t>
  </si>
  <si>
    <t>D.7.1</t>
  </si>
  <si>
    <t>Section</t>
  </si>
  <si>
    <t>time</t>
  </si>
  <si>
    <t>spending</t>
  </si>
  <si>
    <t>destinations</t>
  </si>
  <si>
    <t>% monitoring A</t>
  </si>
  <si>
    <t>% monitoring B</t>
  </si>
  <si>
    <t>% monitoring C</t>
  </si>
  <si>
    <t>% monitoring D</t>
  </si>
  <si>
    <t>% monitoring ALL</t>
  </si>
  <si>
    <t>No</t>
  </si>
  <si>
    <t>Is the Destination Monitoring this Indicator</t>
  </si>
  <si>
    <t>Unit of Measure</t>
  </si>
  <si>
    <t>Suggested Target</t>
  </si>
  <si>
    <t>Type</t>
  </si>
  <si>
    <t>% of Indicators Type being monitored by the destination</t>
  </si>
  <si>
    <t>% of Section being monitored by the destination</t>
  </si>
  <si>
    <t>B. Economic Value</t>
  </si>
  <si>
    <t>Percentage of tourists who register a complaint with the police</t>
  </si>
  <si>
    <t>Percentage of tourism enterprises where the general manager position is held by a woman</t>
  </si>
  <si>
    <t>DESTINATION PROFILE</t>
  </si>
  <si>
    <t>DESTINATION:</t>
  </si>
  <si>
    <t xml:space="preserve">DESTINATION BOUNDARY: </t>
  </si>
  <si>
    <t>Description</t>
  </si>
  <si>
    <t>Main types of tourism and most popular activities</t>
  </si>
  <si>
    <t>Top five most popular tourist attractions (including environmental and cultural attractions).</t>
  </si>
  <si>
    <r>
      <t>1.</t>
    </r>
    <r>
      <rPr>
        <sz val="7"/>
        <color theme="1"/>
        <rFont val="Times New Roman"/>
        <family val="1"/>
      </rPr>
      <t xml:space="preserve">        </t>
    </r>
    <r>
      <rPr>
        <sz val="8"/>
        <color theme="1"/>
        <rFont val="Calibri"/>
        <family val="2"/>
        <scheme val="minor"/>
      </rPr>
      <t>________________</t>
    </r>
  </si>
  <si>
    <r>
      <t>2.</t>
    </r>
    <r>
      <rPr>
        <sz val="7"/>
        <color theme="1"/>
        <rFont val="Times New Roman"/>
        <family val="1"/>
      </rPr>
      <t xml:space="preserve">        </t>
    </r>
    <r>
      <rPr>
        <sz val="8"/>
        <color theme="1"/>
        <rFont val="Calibri"/>
        <family val="2"/>
        <scheme val="minor"/>
      </rPr>
      <t>________________</t>
    </r>
  </si>
  <si>
    <r>
      <t>3.</t>
    </r>
    <r>
      <rPr>
        <sz val="7"/>
        <color theme="1"/>
        <rFont val="Times New Roman"/>
        <family val="1"/>
      </rPr>
      <t xml:space="preserve">        </t>
    </r>
    <r>
      <rPr>
        <sz val="8"/>
        <color theme="1"/>
        <rFont val="Calibri"/>
        <family val="2"/>
        <scheme val="minor"/>
      </rPr>
      <t>________________</t>
    </r>
  </si>
  <si>
    <r>
      <t>4.</t>
    </r>
    <r>
      <rPr>
        <sz val="7"/>
        <color theme="1"/>
        <rFont val="Times New Roman"/>
        <family val="1"/>
      </rPr>
      <t xml:space="preserve">        </t>
    </r>
    <r>
      <rPr>
        <sz val="8"/>
        <color theme="1"/>
        <rFont val="Calibri"/>
        <family val="2"/>
        <scheme val="minor"/>
      </rPr>
      <t>________________</t>
    </r>
  </si>
  <si>
    <r>
      <t>5.</t>
    </r>
    <r>
      <rPr>
        <sz val="7"/>
        <color theme="1"/>
        <rFont val="Times New Roman"/>
        <family val="1"/>
      </rPr>
      <t xml:space="preserve">        </t>
    </r>
    <r>
      <rPr>
        <sz val="8"/>
        <color theme="1"/>
        <rFont val="Calibri"/>
        <family val="2"/>
        <scheme val="minor"/>
      </rPr>
      <t>________________</t>
    </r>
  </si>
  <si>
    <t>WEATHER PATTERN:</t>
  </si>
  <si>
    <t xml:space="preserve">Approximate size of the destination (in km²) and principle physical characteristics (rivers, hills, bays etc). </t>
  </si>
  <si>
    <r>
      <t xml:space="preserve">Dominant habitats </t>
    </r>
    <r>
      <rPr>
        <sz val="8"/>
        <color theme="1"/>
        <rFont val="Calibri"/>
        <family val="2"/>
        <scheme val="minor"/>
      </rPr>
      <t>(place an X against all that apply)</t>
    </r>
  </si>
  <si>
    <t>Level of biodiversity (the range of different plant and animal species)</t>
  </si>
  <si>
    <t xml:space="preserve">Average sunshine hours,  </t>
  </si>
  <si>
    <t>rainfall (precipitation) and seasonal temperatures</t>
  </si>
  <si>
    <r>
      <t>LOW</t>
    </r>
    <r>
      <rPr>
        <sz val="8"/>
        <color theme="1"/>
        <rFont val="Calibri"/>
        <family val="2"/>
        <scheme val="minor"/>
      </rPr>
      <t xml:space="preserve"> biodiversity (small range of species present):_______</t>
    </r>
  </si>
  <si>
    <r>
      <t>MEDIUM</t>
    </r>
    <r>
      <rPr>
        <sz val="8"/>
        <color theme="1"/>
        <rFont val="Calibri"/>
        <family val="2"/>
        <scheme val="minor"/>
      </rPr>
      <t xml:space="preserve"> biodiversity:______</t>
    </r>
  </si>
  <si>
    <r>
      <t>Day: ___</t>
    </r>
    <r>
      <rPr>
        <sz val="8"/>
        <color theme="1"/>
        <rFont val="Symbol"/>
        <family val="1"/>
        <charset val="2"/>
      </rPr>
      <t>°</t>
    </r>
    <r>
      <rPr>
        <sz val="8"/>
        <color theme="1"/>
        <rFont val="Calibri"/>
        <family val="2"/>
        <scheme val="minor"/>
      </rPr>
      <t>C    Night: ___</t>
    </r>
    <r>
      <rPr>
        <sz val="8"/>
        <color theme="1"/>
        <rFont val="Symbol"/>
        <family val="1"/>
        <charset val="2"/>
      </rPr>
      <t>°</t>
    </r>
    <r>
      <rPr>
        <sz val="8"/>
        <color theme="1"/>
        <rFont val="Calibri"/>
        <family val="2"/>
        <scheme val="minor"/>
      </rPr>
      <t>C</t>
    </r>
  </si>
  <si>
    <t>TRANSPORT LINKS:</t>
  </si>
  <si>
    <t>Distance from nearest local and international airport (in km)</t>
  </si>
  <si>
    <t xml:space="preserve">Details on any air carriers and/or cruise lines bringing visitors to the destination? </t>
  </si>
  <si>
    <r>
      <t xml:space="preserve">Public transport facilities to your destination </t>
    </r>
    <r>
      <rPr>
        <sz val="8"/>
        <color theme="1"/>
        <rFont val="Calibri"/>
        <family val="2"/>
        <scheme val="minor"/>
      </rPr>
      <t>(place an X against all that apply)</t>
    </r>
  </si>
  <si>
    <t>Additional private arrangements for transporting visitors to the destination</t>
  </si>
  <si>
    <t xml:space="preserve">Number of permanent residents </t>
  </si>
  <si>
    <t>Population density</t>
  </si>
  <si>
    <t>Summer/winter ratio of residents to</t>
  </si>
  <si>
    <t xml:space="preserve">tourists </t>
  </si>
  <si>
    <t>Percentage of population employed in tourism related jobs?</t>
  </si>
  <si>
    <r>
      <t>Population density: _________ per km</t>
    </r>
    <r>
      <rPr>
        <sz val="10"/>
        <color theme="1"/>
        <rFont val="Calibri"/>
        <family val="2"/>
        <scheme val="minor"/>
      </rPr>
      <t>²</t>
    </r>
  </si>
  <si>
    <t>Annual visitor numbers, as a total and broken down by principal market</t>
  </si>
  <si>
    <r>
      <t xml:space="preserve">Average tourist expenditure </t>
    </r>
    <r>
      <rPr>
        <sz val="8"/>
        <color theme="1"/>
        <rFont val="Calibri"/>
        <family val="2"/>
        <scheme val="minor"/>
      </rPr>
      <t>(per person/per day)</t>
    </r>
  </si>
  <si>
    <t>(by country and  number of visitors i.e. Germany – 40,000):</t>
  </si>
  <si>
    <r>
      <t>TOURISM AMENITIES</t>
    </r>
    <r>
      <rPr>
        <b/>
        <sz val="14"/>
        <color theme="1"/>
        <rFont val="Calibri"/>
        <family val="2"/>
        <scheme val="minor"/>
      </rPr>
      <t>:</t>
    </r>
  </si>
  <si>
    <t>Approximate number of hotels (by star rating), and rooms in the destination</t>
  </si>
  <si>
    <t xml:space="preserve">Other types of accommodation available (and approximate numbers) </t>
  </si>
  <si>
    <t>Approximate number of bars (nightclubs, pubs etc.)</t>
  </si>
  <si>
    <t>You may want to consider including a map clarifying the boundaries of your destination here.</t>
  </si>
  <si>
    <r>
      <t>HIGH</t>
    </r>
    <r>
      <rPr>
        <sz val="8"/>
        <color theme="1"/>
        <rFont val="Calibri"/>
        <family val="2"/>
        <scheme val="minor"/>
      </rPr>
      <t xml:space="preserve"> biodiversity (many different plan and animal species present):________</t>
    </r>
  </si>
  <si>
    <t>Sunshine: Provide # of hours per season</t>
  </si>
  <si>
    <t xml:space="preserve">Summer: ________ </t>
  </si>
  <si>
    <t>Winter: ________</t>
  </si>
  <si>
    <t>Summer: ______</t>
  </si>
  <si>
    <t xml:space="preserve">Winter: _________ </t>
  </si>
  <si>
    <t>Precipitation:  Provide mm per season</t>
  </si>
  <si>
    <t>INTRODUCTION</t>
  </si>
  <si>
    <t>The Dataset has four primary worksheets:</t>
  </si>
  <si>
    <t xml:space="preserve">Once the indicator data has been collected and submitted by the stakeholders, you should collate this information into the Destination Dataset. The SWG can then collectively analyse the results, decide on some realistic benchmarks or targets and agree a plan on how to achieve these. </t>
  </si>
  <si>
    <t xml:space="preserve">You can decide together with your SWG which of these issues is a priority for your destination and choose the order in which you decide to approach them. When you have prioritised the issues and indicators of high importance that require improvement, you can start to develop a plan of action (i.e. which indicators and issues require action, in what order, when, how and by whom). </t>
  </si>
  <si>
    <t>USING THE DATASET TOOL</t>
  </si>
  <si>
    <t xml:space="preserve">Review the following Columns:  </t>
  </si>
  <si>
    <t>REVIEWING YOUR RESULTS</t>
  </si>
  <si>
    <r>
      <t>·</t>
    </r>
    <r>
      <rPr>
        <sz val="14"/>
        <color theme="1"/>
        <rFont val="Times New Roman"/>
        <family val="1"/>
      </rPr>
      <t xml:space="preserve">         </t>
    </r>
    <r>
      <rPr>
        <b/>
        <sz val="14"/>
        <color theme="1"/>
        <rFont val="Calibri"/>
        <family val="2"/>
        <scheme val="minor"/>
      </rPr>
      <t>Notes to Readers</t>
    </r>
    <r>
      <rPr>
        <sz val="14"/>
        <color theme="1"/>
        <rFont val="Calibri"/>
        <family val="2"/>
        <scheme val="minor"/>
      </rPr>
      <t>:  instructions for using the dataset tool</t>
    </r>
  </si>
  <si>
    <r>
      <t>·</t>
    </r>
    <r>
      <rPr>
        <sz val="14"/>
        <color theme="1"/>
        <rFont val="Times New Roman"/>
        <family val="1"/>
      </rPr>
      <t xml:space="preserve">         </t>
    </r>
    <r>
      <rPr>
        <b/>
        <sz val="14"/>
        <color theme="1"/>
        <rFont val="Calibri"/>
        <family val="2"/>
        <scheme val="minor"/>
      </rPr>
      <t>Destination Indicators</t>
    </r>
    <r>
      <rPr>
        <sz val="14"/>
        <color theme="1"/>
        <rFont val="Calibri"/>
        <family val="2"/>
        <scheme val="minor"/>
      </rPr>
      <t>:  data input table for Core &amp; Optional indicators</t>
    </r>
  </si>
  <si>
    <r>
      <t>·</t>
    </r>
    <r>
      <rPr>
        <sz val="14"/>
        <color theme="1"/>
        <rFont val="Times New Roman"/>
        <family val="1"/>
      </rPr>
      <t xml:space="preserve">         </t>
    </r>
    <r>
      <rPr>
        <b/>
        <sz val="14"/>
        <color theme="1"/>
        <rFont val="Calibri"/>
        <family val="2"/>
        <scheme val="minor"/>
      </rPr>
      <t>Results</t>
    </r>
    <r>
      <rPr>
        <sz val="14"/>
        <color theme="1"/>
        <rFont val="Calibri"/>
        <family val="2"/>
        <scheme val="minor"/>
      </rPr>
      <t>:  tables and graphs summarising and interpreting your data collection</t>
    </r>
  </si>
  <si>
    <r>
      <t>Open the Worksheet titled:  “</t>
    </r>
    <r>
      <rPr>
        <b/>
        <sz val="14"/>
        <color theme="1"/>
        <rFont val="Calibri"/>
        <family val="2"/>
        <scheme val="minor"/>
      </rPr>
      <t>Destination Indicators</t>
    </r>
    <r>
      <rPr>
        <sz val="14"/>
        <color theme="1"/>
        <rFont val="Calibri"/>
        <family val="2"/>
        <scheme val="minor"/>
      </rPr>
      <t>”</t>
    </r>
  </si>
  <si>
    <r>
      <t>·</t>
    </r>
    <r>
      <rPr>
        <sz val="14"/>
        <color theme="1"/>
        <rFont val="Times New Roman"/>
        <family val="1"/>
      </rPr>
      <t xml:space="preserve">         </t>
    </r>
    <r>
      <rPr>
        <b/>
        <sz val="14"/>
        <color theme="1"/>
        <rFont val="Calibri"/>
        <family val="2"/>
        <scheme val="minor"/>
      </rPr>
      <t>Column C, Indicator Reference</t>
    </r>
    <r>
      <rPr>
        <sz val="14"/>
        <color theme="1"/>
        <rFont val="Calibri"/>
        <family val="2"/>
        <scheme val="minor"/>
      </rPr>
      <t xml:space="preserve"> </t>
    </r>
    <r>
      <rPr>
        <b/>
        <sz val="14"/>
        <color theme="1"/>
        <rFont val="Calibri"/>
        <family val="2"/>
        <scheme val="minor"/>
      </rPr>
      <t>#</t>
    </r>
    <r>
      <rPr>
        <sz val="14"/>
        <color theme="1"/>
        <rFont val="Calibri"/>
        <family val="2"/>
        <scheme val="minor"/>
      </rPr>
      <t xml:space="preserve">:  </t>
    </r>
    <r>
      <rPr>
        <i/>
        <sz val="14"/>
        <color theme="1"/>
        <rFont val="Calibri"/>
        <family val="2"/>
        <scheme val="minor"/>
      </rPr>
      <t xml:space="preserve">use these call numbers to refer to the associated toolkit.  </t>
    </r>
  </si>
  <si>
    <r>
      <t>·</t>
    </r>
    <r>
      <rPr>
        <sz val="14"/>
        <color theme="1"/>
        <rFont val="Times New Roman"/>
        <family val="1"/>
      </rPr>
      <t xml:space="preserve">         </t>
    </r>
    <r>
      <rPr>
        <b/>
        <sz val="14"/>
        <color theme="1"/>
        <rFont val="Calibri"/>
        <family val="2"/>
        <scheme val="minor"/>
      </rPr>
      <t>Column D, Indicators</t>
    </r>
    <r>
      <rPr>
        <sz val="14"/>
        <color theme="1"/>
        <rFont val="Calibri"/>
        <family val="2"/>
        <scheme val="minor"/>
      </rPr>
      <t xml:space="preserve">:  </t>
    </r>
    <r>
      <rPr>
        <i/>
        <sz val="14"/>
        <color theme="1"/>
        <rFont val="Calibri"/>
        <family val="2"/>
        <scheme val="minor"/>
      </rPr>
      <t>Explains what is to be measured.</t>
    </r>
    <r>
      <rPr>
        <sz val="14"/>
        <color theme="1"/>
        <rFont val="Calibri"/>
        <family val="2"/>
        <scheme val="minor"/>
      </rPr>
      <t xml:space="preserve">  </t>
    </r>
  </si>
  <si>
    <r>
      <t>o</t>
    </r>
    <r>
      <rPr>
        <sz val="14"/>
        <color theme="1"/>
        <rFont val="Times New Roman"/>
        <family val="1"/>
      </rPr>
      <t xml:space="preserve">   </t>
    </r>
    <r>
      <rPr>
        <sz val="14"/>
        <color theme="1"/>
        <rFont val="Calibri"/>
        <family val="2"/>
        <scheme val="minor"/>
      </rPr>
      <t xml:space="preserve">Please see the associated Toolkit to learn more about the reason for monitoring, data requirements, unit of measurement, terms that have been defined in the glossary, data collection instructions, method to calculate the result of the indicator, frequency of data collection, reporting format, any international benchmarks that may exist, a recommended target, suggested actions (for when the result falls short of the target), and any additional references. </t>
    </r>
  </si>
  <si>
    <r>
      <t>o</t>
    </r>
    <r>
      <rPr>
        <sz val="14"/>
        <color theme="1"/>
        <rFont val="Times New Roman"/>
        <family val="1"/>
      </rPr>
      <t xml:space="preserve">   </t>
    </r>
    <r>
      <rPr>
        <sz val="14"/>
        <color theme="1"/>
        <rFont val="Calibri"/>
        <family val="2"/>
        <scheme val="minor"/>
      </rPr>
      <t xml:space="preserve">Click on any cell in Column E </t>
    </r>
  </si>
  <si>
    <r>
      <t>o</t>
    </r>
    <r>
      <rPr>
        <sz val="14"/>
        <color theme="1"/>
        <rFont val="Times New Roman"/>
        <family val="1"/>
      </rPr>
      <t xml:space="preserve">   </t>
    </r>
    <r>
      <rPr>
        <sz val="14"/>
        <color theme="1"/>
        <rFont val="Calibri"/>
        <family val="2"/>
        <scheme val="minor"/>
      </rPr>
      <t xml:space="preserve">On the outside bottom right of the cell you will see a small Drop Down Arrow </t>
    </r>
  </si>
  <si>
    <r>
      <t>o</t>
    </r>
    <r>
      <rPr>
        <sz val="14"/>
        <color theme="1"/>
        <rFont val="Times New Roman"/>
        <family val="1"/>
      </rPr>
      <t xml:space="preserve">   </t>
    </r>
    <r>
      <rPr>
        <sz val="14"/>
        <color theme="1"/>
        <rFont val="Calibri"/>
        <family val="2"/>
        <scheme val="minor"/>
      </rPr>
      <t xml:space="preserve">Click on the Drop Down Arrow and the choices of Yes, No, or N/A will appear  </t>
    </r>
  </si>
  <si>
    <r>
      <t>o</t>
    </r>
    <r>
      <rPr>
        <sz val="14"/>
        <color theme="1"/>
        <rFont val="Times New Roman"/>
        <family val="1"/>
      </rPr>
      <t xml:space="preserve">   </t>
    </r>
    <r>
      <rPr>
        <sz val="14"/>
        <color theme="1"/>
        <rFont val="Calibri"/>
        <family val="2"/>
        <scheme val="minor"/>
      </rPr>
      <t>Select the appropriate response</t>
    </r>
  </si>
  <si>
    <r>
      <t>·</t>
    </r>
    <r>
      <rPr>
        <sz val="14"/>
        <color theme="1"/>
        <rFont val="Times New Roman"/>
        <family val="1"/>
      </rPr>
      <t xml:space="preserve">         </t>
    </r>
    <r>
      <rPr>
        <b/>
        <sz val="14"/>
        <rFont val="Calibri"/>
        <family val="2"/>
        <scheme val="minor"/>
      </rPr>
      <t>Column H, Destination Results</t>
    </r>
    <r>
      <rPr>
        <sz val="14"/>
        <rFont val="Calibri"/>
        <family val="2"/>
        <scheme val="minor"/>
      </rPr>
      <t xml:space="preserve">:  </t>
    </r>
    <r>
      <rPr>
        <b/>
        <i/>
        <sz val="14"/>
        <rFont val="Calibri"/>
        <family val="2"/>
        <scheme val="minor"/>
      </rPr>
      <t>This is your second point of data entry</t>
    </r>
  </si>
  <si>
    <r>
      <t>o</t>
    </r>
    <r>
      <rPr>
        <sz val="14"/>
        <color theme="1"/>
        <rFont val="Times New Roman"/>
        <family val="1"/>
      </rPr>
      <t xml:space="preserve">   </t>
    </r>
    <r>
      <rPr>
        <sz val="14"/>
        <rFont val="Calibri"/>
        <family val="2"/>
        <scheme val="minor"/>
      </rPr>
      <t>Using the results of the various surveys or other information that has been collected, input the appropriate response</t>
    </r>
  </si>
  <si>
    <t>Temperature:  Provide day and night temperatures per season</t>
  </si>
  <si>
    <t>This form can be used to give stakeholders an overview of your destination. Complete it to suit your needs and amend as necessary.</t>
  </si>
  <si>
    <t>ANY ADDITIONAL INFORMATION RELEVANT TO YOUR DESTINATION THAT YOU FEEL HAS NOT BEEN COVERED IN THE SECTIONS ABOVE:</t>
  </si>
  <si>
    <t xml:space="preserve">Percentage of tourism enterprises separating different types of waste </t>
  </si>
  <si>
    <t xml:space="preserve">Welcome to the Destination Dataset for the European Tourism Indicator System (ETIS). This is a simple, easy to implement system to monitor and manage the sustainability of tourism in a destination. </t>
  </si>
  <si>
    <t xml:space="preserve">The indicators were developed as an extension of the work of the Tourism Sustainability Group. They have been piloted, reviewed, tested in over 100 destinations, and have now been fully revised. The core indicators included in the dataset gather together the essential, key or baseline information that a destination needs to understand, monitor, and manage its performance. 
The 43 indicators cover the fundamental aspects of sustainability monitoring and provide the basis for effective destination management. They also allow for comparison over time and for benchmarking between destinations. 
Ideally all the indicators should be monitored regularly but you may not have all the data that you need in the beginning. This should not stop you from starting the process of sustainability monitoring as collecting some data can help to establish the process, secure a link into ETIS and lead to better information gathering. 
</t>
  </si>
  <si>
    <r>
      <t>·</t>
    </r>
    <r>
      <rPr>
        <sz val="14"/>
        <color theme="1"/>
        <rFont val="Times New Roman"/>
        <family val="1"/>
      </rPr>
      <t xml:space="preserve">         </t>
    </r>
    <r>
      <rPr>
        <b/>
        <sz val="14"/>
        <color theme="1"/>
        <rFont val="Calibri"/>
        <family val="2"/>
        <scheme val="minor"/>
      </rPr>
      <t>Column E, Is the Destination Monitoring the Indicator?</t>
    </r>
    <r>
      <rPr>
        <sz val="14"/>
        <color theme="1"/>
        <rFont val="Calibri"/>
        <family val="2"/>
        <scheme val="minor"/>
      </rPr>
      <t xml:space="preserve">:  </t>
    </r>
    <r>
      <rPr>
        <b/>
        <i/>
        <sz val="14"/>
        <color theme="1"/>
        <rFont val="Calibri"/>
        <family val="2"/>
        <scheme val="minor"/>
      </rPr>
      <t>This is your first point of data entry</t>
    </r>
  </si>
  <si>
    <r>
      <t>·</t>
    </r>
    <r>
      <rPr>
        <sz val="14"/>
        <color theme="1"/>
        <rFont val="Times New Roman"/>
        <family val="1"/>
      </rPr>
      <t xml:space="preserve">         </t>
    </r>
    <r>
      <rPr>
        <b/>
        <sz val="14"/>
        <color theme="1"/>
        <rFont val="Calibri"/>
        <family val="2"/>
        <scheme val="minor"/>
      </rPr>
      <t>Destination Profile</t>
    </r>
    <r>
      <rPr>
        <sz val="14"/>
        <color theme="1"/>
        <rFont val="Calibri"/>
        <family val="2"/>
        <scheme val="minor"/>
      </rPr>
      <t>:  snapshot of your destination and the key starting point for the process. Completing this will help to demonstrate the significance of tourism activity in the destination</t>
    </r>
  </si>
  <si>
    <r>
      <t>·</t>
    </r>
    <r>
      <rPr>
        <sz val="14"/>
        <color theme="1"/>
        <rFont val="Times New Roman"/>
        <family val="1"/>
      </rPr>
      <t xml:space="preserve">         </t>
    </r>
    <r>
      <rPr>
        <b/>
        <sz val="14"/>
        <color theme="1"/>
        <rFont val="Calibri"/>
        <family val="2"/>
        <scheme val="minor"/>
      </rPr>
      <t>Column F, Measurement Unit</t>
    </r>
    <r>
      <rPr>
        <sz val="14"/>
        <color theme="1"/>
        <rFont val="Calibri"/>
        <family val="2"/>
        <scheme val="minor"/>
      </rPr>
      <t xml:space="preserve">:  </t>
    </r>
    <r>
      <rPr>
        <i/>
        <sz val="14"/>
        <rFont val="Calibri"/>
        <family val="2"/>
        <scheme val="minor"/>
      </rPr>
      <t>What units the information should be recorded in</t>
    </r>
  </si>
  <si>
    <r>
      <t>·</t>
    </r>
    <r>
      <rPr>
        <sz val="14"/>
        <color theme="1"/>
        <rFont val="Times New Roman"/>
        <family val="1"/>
      </rPr>
      <t xml:space="preserve">         </t>
    </r>
    <r>
      <rPr>
        <b/>
        <sz val="14"/>
        <color theme="1"/>
        <rFont val="Calibri"/>
        <family val="2"/>
        <scheme val="minor"/>
      </rPr>
      <t>Column G, Suggested Target</t>
    </r>
    <r>
      <rPr>
        <sz val="14"/>
        <color theme="1"/>
        <rFont val="Calibri"/>
        <family val="2"/>
        <scheme val="minor"/>
      </rPr>
      <t xml:space="preserve">:  </t>
    </r>
    <r>
      <rPr>
        <i/>
        <sz val="14"/>
        <rFont val="Calibri"/>
        <family val="2"/>
        <scheme val="minor"/>
      </rPr>
      <t xml:space="preserve"> You will need to establish and agree your own targets but where comparative information already exists some information is provided for you in the toolkit</t>
    </r>
  </si>
  <si>
    <r>
      <t>·</t>
    </r>
    <r>
      <rPr>
        <sz val="14"/>
        <color theme="1"/>
        <rFont val="Times New Roman"/>
        <family val="1"/>
      </rPr>
      <t xml:space="preserve">         </t>
    </r>
    <r>
      <rPr>
        <b/>
        <sz val="14"/>
        <color theme="1"/>
        <rFont val="Calibri"/>
        <family val="2"/>
        <scheme val="minor"/>
      </rPr>
      <t>Worksheet Monitoring Results</t>
    </r>
    <r>
      <rPr>
        <sz val="14"/>
        <color theme="1"/>
        <rFont val="Calibri"/>
        <family val="2"/>
        <scheme val="minor"/>
      </rPr>
      <t>:  illustration of how many  indicators are being monitored by the destination and the percentage for each section</t>
    </r>
  </si>
  <si>
    <r>
      <t>·</t>
    </r>
    <r>
      <rPr>
        <sz val="14"/>
        <color theme="1"/>
        <rFont val="Times New Roman"/>
        <family val="1"/>
      </rPr>
      <t xml:space="preserve">         </t>
    </r>
    <r>
      <rPr>
        <b/>
        <sz val="14"/>
        <color theme="1"/>
        <rFont val="Calibri"/>
        <family val="2"/>
        <scheme val="minor"/>
      </rPr>
      <t>Worksheet Chart Destination</t>
    </r>
    <r>
      <rPr>
        <sz val="14"/>
        <color theme="1"/>
        <rFont val="Calibri"/>
        <family val="2"/>
        <scheme val="minor"/>
      </rPr>
      <t>:  bar graph showing destination responses for related policies and actions across a number of the core indicators</t>
    </r>
  </si>
  <si>
    <r>
      <t>·</t>
    </r>
    <r>
      <rPr>
        <sz val="14"/>
        <color theme="1"/>
        <rFont val="Times New Roman"/>
        <family val="1"/>
      </rPr>
      <t xml:space="preserve">         </t>
    </r>
    <r>
      <rPr>
        <b/>
        <sz val="14"/>
        <color theme="1"/>
        <rFont val="Calibri"/>
        <family val="2"/>
        <scheme val="minor"/>
      </rPr>
      <t>Worksheet Chart Enterprises</t>
    </r>
    <r>
      <rPr>
        <sz val="14"/>
        <color theme="1"/>
        <rFont val="Calibri"/>
        <family val="2"/>
        <scheme val="minor"/>
      </rPr>
      <t>:  bar graph showing destination responses for related enterprise operations across a number of the core indicators</t>
    </r>
  </si>
  <si>
    <r>
      <t>·</t>
    </r>
    <r>
      <rPr>
        <sz val="14"/>
        <color theme="1"/>
        <rFont val="Times New Roman"/>
        <family val="1"/>
      </rPr>
      <t xml:space="preserve">         </t>
    </r>
    <r>
      <rPr>
        <b/>
        <sz val="14"/>
        <color theme="1"/>
        <rFont val="Calibri"/>
        <family val="2"/>
        <scheme val="minor"/>
      </rPr>
      <t>Worksheet Chart Residents</t>
    </r>
    <r>
      <rPr>
        <sz val="14"/>
        <color theme="1"/>
        <rFont val="Calibri"/>
        <family val="2"/>
        <scheme val="minor"/>
      </rPr>
      <t>:  bar graph showing destination responses for related residents implications across a number of the core indicators</t>
    </r>
  </si>
  <si>
    <r>
      <t>·</t>
    </r>
    <r>
      <rPr>
        <sz val="14"/>
        <color theme="1"/>
        <rFont val="Times New Roman"/>
        <family val="1"/>
      </rPr>
      <t xml:space="preserve">         </t>
    </r>
    <r>
      <rPr>
        <b/>
        <sz val="14"/>
        <color theme="1"/>
        <rFont val="Calibri"/>
        <family val="2"/>
        <scheme val="minor"/>
      </rPr>
      <t>Worksheet Chart Visitors Impressions</t>
    </r>
    <r>
      <rPr>
        <sz val="14"/>
        <color theme="1"/>
        <rFont val="Calibri"/>
        <family val="2"/>
        <scheme val="minor"/>
      </rPr>
      <t>:  bar graph showing destination responses for related visitor/tourist impressions across a number of the core indicators</t>
    </r>
  </si>
  <si>
    <r>
      <t>·</t>
    </r>
    <r>
      <rPr>
        <sz val="14"/>
        <color theme="1"/>
        <rFont val="Times New Roman"/>
        <family val="1"/>
      </rPr>
      <t xml:space="preserve">         </t>
    </r>
    <r>
      <rPr>
        <b/>
        <sz val="14"/>
        <color theme="1"/>
        <rFont val="Calibri"/>
        <family val="2"/>
        <scheme val="minor"/>
      </rPr>
      <t>Worksheet Chart Spending</t>
    </r>
    <r>
      <rPr>
        <sz val="14"/>
        <color theme="1"/>
        <rFont val="Calibri"/>
        <family val="2"/>
        <scheme val="minor"/>
      </rPr>
      <t>:  bar graph showing destination responses  for visitor/tourist spending across a number of the core indicators</t>
    </r>
  </si>
  <si>
    <r>
      <t>·</t>
    </r>
    <r>
      <rPr>
        <sz val="14"/>
        <color theme="1"/>
        <rFont val="Times New Roman"/>
        <family val="1"/>
      </rPr>
      <t xml:space="preserve">         </t>
    </r>
    <r>
      <rPr>
        <b/>
        <sz val="14"/>
        <color theme="1"/>
        <rFont val="Calibri"/>
        <family val="2"/>
        <scheme val="minor"/>
      </rPr>
      <t>Worksheet Chart Time</t>
    </r>
    <r>
      <rPr>
        <sz val="14"/>
        <color theme="1"/>
        <rFont val="Calibri"/>
        <family val="2"/>
        <scheme val="minor"/>
      </rPr>
      <t>:  bar graph showing destination responses for visitor/tourist time across a number of the core indicators</t>
    </r>
  </si>
  <si>
    <t>Percentage of tourism enterprises/establishments in the destination using a voluntary  certification/labelling for environmental/quality/sustainability and/or Corporate Social Responsability measures</t>
  </si>
  <si>
    <t>Percentage of tourists and same day visitors that are satisfied with their overall experience in the destination</t>
  </si>
  <si>
    <t>A.2.2</t>
  </si>
  <si>
    <t>Number of same day visitors per month</t>
  </si>
  <si>
    <t>B.1.3</t>
  </si>
  <si>
    <t>B.1.4</t>
  </si>
  <si>
    <t>Daily spending per overnight tourist</t>
  </si>
  <si>
    <t>B.1.5</t>
  </si>
  <si>
    <t>Occupancy rate in commercial accommodation establishments per month and average for the year</t>
  </si>
  <si>
    <t>Direct tourism employment as percentage of total employment in the destination</t>
  </si>
  <si>
    <t>B.3.2</t>
  </si>
  <si>
    <t xml:space="preserve">Percentage of locally produced food, drink, goods and services sourced by the destinations tourism enterprises </t>
  </si>
  <si>
    <t>Number of tourists per 100 residents</t>
  </si>
  <si>
    <t>C.1.2</t>
  </si>
  <si>
    <t>C.1.3</t>
  </si>
  <si>
    <t>Number of beds available in commercial accomodation establishment per 100 residents</t>
  </si>
  <si>
    <t>C.1.4</t>
  </si>
  <si>
    <t>Number of second homes per 100 homes</t>
  </si>
  <si>
    <t xml:space="preserve">Percentage of rooms in commercial accomodation establishments accessible for people with disabilities </t>
  </si>
  <si>
    <t>C.4.2</t>
  </si>
  <si>
    <t>Percentage of commercial accommodation establishments participating in recognised accessibility information schemes</t>
  </si>
  <si>
    <t>C.4.3</t>
  </si>
  <si>
    <t xml:space="preserve">Percentage of public transport that is accessible to people with disabilities and with specific access requirements </t>
  </si>
  <si>
    <t>C.4.4</t>
  </si>
  <si>
    <t>Percentage of tourist attractions that are accessible  to people with disabilities and/or participating in recognised accessibility information schemes</t>
  </si>
  <si>
    <t>C.5.1</t>
  </si>
  <si>
    <t>Percentage of residents that are satisfied with the impacts of tourism on destination's identity</t>
  </si>
  <si>
    <t>C.5.2</t>
  </si>
  <si>
    <t>Percentage of the destination’s events that are focused on traditional/local culture and heritage</t>
  </si>
  <si>
    <t>Percentage of tourists and same day visitors using different modes of transport to arrive at the destination</t>
  </si>
  <si>
    <t>Percentage of tourists and same day visitors using local/soft mobility/public transport services to get around the destination</t>
  </si>
  <si>
    <t>D.1.3</t>
  </si>
  <si>
    <t>Average travel (km) by tourists and same day visitors from home to the destination</t>
  </si>
  <si>
    <t>D.1.4</t>
  </si>
  <si>
    <t>Average carbon footprint of tourists and same day visitors travelling from home to the destination</t>
  </si>
  <si>
    <r>
      <t>Percentage of tourism enterprises involved in climate change mitigation schemes—such as: CO</t>
    </r>
    <r>
      <rPr>
        <vertAlign val="subscript"/>
        <sz val="11"/>
        <rFont val="Calibri"/>
        <family val="2"/>
        <scheme val="minor"/>
      </rPr>
      <t>2</t>
    </r>
    <r>
      <rPr>
        <sz val="11"/>
        <rFont val="Calibri"/>
        <family val="2"/>
        <scheme val="minor"/>
      </rPr>
      <t xml:space="preserve"> offset, low energy systems, etc.—and “adaptation” responses and actions</t>
    </r>
  </si>
  <si>
    <t>D.2.2</t>
  </si>
  <si>
    <t>Waste production per tourist night compared to general population waste production per person (kilos)</t>
  </si>
  <si>
    <t>D.3.3</t>
  </si>
  <si>
    <t>Percentage of total waste recycled per tourist compared to total waste recycled per resident per year</t>
  </si>
  <si>
    <t>Water consumption per tourist night compared to general population water consumption per resident night</t>
  </si>
  <si>
    <t>D.5.2</t>
  </si>
  <si>
    <t>Percentage of tourism enterprises taking actions to reduce water consumption</t>
  </si>
  <si>
    <t>D.5.3</t>
  </si>
  <si>
    <t>Energy consumption per tourist night compared to general population energy consumption per resident night</t>
  </si>
  <si>
    <t>D.6.2</t>
  </si>
  <si>
    <t>Percentage of tourism enterprises that take actions to reduce energy consumption</t>
  </si>
  <si>
    <t>D.6.3</t>
  </si>
  <si>
    <t>Percentage of annual amount of energy consumed from renewable sources (Mwh) compared to overall energy consumption at destination level per year</t>
  </si>
  <si>
    <t>A.1  Sustainable Tourism Management in Tourism Enterprises</t>
  </si>
  <si>
    <t>A.2  Customer Satisfaction</t>
  </si>
  <si>
    <t xml:space="preserve">B.1  Tourism Flow (volume &amp; value) at the Destination </t>
  </si>
  <si>
    <t>B.3  Quantity and Quality of Employment</t>
  </si>
  <si>
    <t>B.4  Tourism Supply Chain</t>
  </si>
  <si>
    <t>A. Destination management</t>
  </si>
  <si>
    <t>C.2  Health and Safety</t>
  </si>
  <si>
    <t>C.3  Gender Equality</t>
  </si>
  <si>
    <t>C.4  Inclusion/Accessibility</t>
  </si>
  <si>
    <t>C.5  Protecting and Enhancing Cultural Heritage, Local Identity and cultural Assets</t>
  </si>
  <si>
    <t>Local currency</t>
  </si>
  <si>
    <t>Number of nights</t>
  </si>
  <si>
    <t>Number of persons</t>
  </si>
  <si>
    <t>Number of tourists</t>
  </si>
  <si>
    <t>Number of beds</t>
  </si>
  <si>
    <t>Number of second homes</t>
  </si>
  <si>
    <t xml:space="preserve">% </t>
  </si>
  <si>
    <t>Litres</t>
  </si>
  <si>
    <t>%, coefficient</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</si>
</sst>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b/>
      <sz val="11"/>
      <color theme="0"/>
      <name val="Calibri"/>
      <family val="2"/>
      <scheme val="minor"/>
    </font>
    <font>
      <b/>
      <sz val="12"/>
      <name val="Arial"/>
      <family val="2"/>
    </font>
    <font>
      <b/>
      <sz val="10"/>
      <name val="Arial"/>
      <family val="2"/>
    </font>
    <font>
      <sz val="12"/>
      <name val="Arial"/>
      <family val="2"/>
    </font>
    <font>
      <b/>
      <sz val="16"/>
      <color theme="1"/>
      <name val="Calibri"/>
      <family val="2"/>
      <scheme val="minor"/>
    </font>
    <font>
      <b/>
      <sz val="16"/>
      <name val="Calibri"/>
      <family val="2"/>
      <scheme val="minor"/>
    </font>
    <font>
      <sz val="8"/>
      <name val="Verdana"/>
      <family val="2"/>
    </font>
    <font>
      <sz val="16"/>
      <color theme="1"/>
      <name val="Calibri"/>
      <family val="2"/>
      <scheme val="minor"/>
    </font>
    <font>
      <sz val="16"/>
      <name val="Calibri"/>
      <family val="2"/>
      <scheme val="minor"/>
    </font>
    <font>
      <sz val="11"/>
      <color indexed="8"/>
      <name val="Calibri"/>
      <family val="2"/>
      <scheme val="minor"/>
    </font>
    <font>
      <u/>
      <sz val="11"/>
      <color indexed="8"/>
      <name val="Calibri"/>
      <family val="2"/>
      <scheme val="minor"/>
    </font>
    <font>
      <sz val="11"/>
      <color theme="1"/>
      <name val="Calibri"/>
      <family val="2"/>
      <scheme val="minor"/>
    </font>
    <font>
      <sz val="10"/>
      <color theme="1"/>
      <name val="Calibri"/>
      <family val="2"/>
      <scheme val="minor"/>
    </font>
    <font>
      <sz val="18"/>
      <color theme="1"/>
      <name val="Calibri"/>
      <family val="2"/>
      <scheme val="minor"/>
    </font>
    <font>
      <b/>
      <sz val="14"/>
      <color rgb="FF76923C"/>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2"/>
      <color rgb="FFFFFFFF"/>
      <name val="Calibri"/>
      <family val="2"/>
      <scheme val="minor"/>
    </font>
    <font>
      <sz val="8"/>
      <color theme="1"/>
      <name val="Calibri"/>
      <family val="2"/>
      <scheme val="minor"/>
    </font>
    <font>
      <sz val="7"/>
      <color theme="1"/>
      <name val="Times New Roman"/>
      <family val="1"/>
    </font>
    <font>
      <b/>
      <sz val="8"/>
      <color theme="1"/>
      <name val="Calibri"/>
      <family val="2"/>
      <scheme val="minor"/>
    </font>
    <font>
      <sz val="8"/>
      <color theme="1"/>
      <name val="Symbol"/>
      <family val="1"/>
      <charset val="2"/>
    </font>
    <font>
      <sz val="8"/>
      <color rgb="FF0B396A"/>
      <name val="Calibri"/>
      <family val="2"/>
      <scheme val="minor"/>
    </font>
    <font>
      <b/>
      <sz val="14"/>
      <color theme="1"/>
      <name val="Calibri"/>
      <family val="2"/>
      <scheme val="minor"/>
    </font>
    <font>
      <b/>
      <sz val="10"/>
      <color theme="1"/>
      <name val="Calibri"/>
      <family val="2"/>
      <scheme val="minor"/>
    </font>
    <font>
      <b/>
      <sz val="14"/>
      <color rgb="FF000000"/>
      <name val="Calibri"/>
      <family val="2"/>
    </font>
    <font>
      <sz val="14"/>
      <color theme="1"/>
      <name val="Symbol"/>
      <family val="1"/>
      <charset val="2"/>
    </font>
    <font>
      <sz val="14"/>
      <color theme="1"/>
      <name val="Times New Roman"/>
      <family val="1"/>
    </font>
    <font>
      <i/>
      <sz val="14"/>
      <color theme="1"/>
      <name val="Calibri"/>
      <family val="2"/>
      <scheme val="minor"/>
    </font>
    <font>
      <sz val="14"/>
      <color theme="1"/>
      <name val="Courier New"/>
      <family val="3"/>
    </font>
    <font>
      <b/>
      <i/>
      <sz val="14"/>
      <color theme="1"/>
      <name val="Calibri"/>
      <family val="2"/>
      <scheme val="minor"/>
    </font>
    <font>
      <i/>
      <sz val="14"/>
      <name val="Calibri"/>
      <family val="2"/>
      <scheme val="minor"/>
    </font>
    <font>
      <b/>
      <sz val="14"/>
      <name val="Calibri"/>
      <family val="2"/>
      <scheme val="minor"/>
    </font>
    <font>
      <sz val="14"/>
      <name val="Calibri"/>
      <family val="2"/>
      <scheme val="minor"/>
    </font>
    <font>
      <b/>
      <i/>
      <sz val="14"/>
      <name val="Calibri"/>
      <family val="2"/>
      <scheme val="minor"/>
    </font>
    <font>
      <u/>
      <sz val="11"/>
      <color theme="10"/>
      <name val="Calibri"/>
      <family val="2"/>
      <scheme val="minor"/>
    </font>
    <font>
      <u/>
      <sz val="11"/>
      <color theme="11"/>
      <name val="Calibri"/>
      <family val="2"/>
      <scheme val="minor"/>
    </font>
    <font>
      <b/>
      <sz val="11"/>
      <name val="Calibri"/>
      <family val="2"/>
      <scheme val="minor"/>
    </font>
    <font>
      <sz val="11"/>
      <name val="Calibri"/>
      <family val="2"/>
      <scheme val="minor"/>
    </font>
    <font>
      <vertAlign val="subscript"/>
      <sz val="11"/>
      <name val="Calibri"/>
      <family val="2"/>
      <scheme val="minor"/>
    </font>
    <font>
      <sz val="11"/>
      <name val="Calibri"/>
      <family val="2"/>
      <charset val="238"/>
      <scheme val="minor"/>
    </font>
  </fonts>
  <fills count="14">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6"/>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FFFF"/>
        <bgColor indexed="64"/>
      </patternFill>
    </fill>
    <fill>
      <patternFill patternType="solid">
        <fgColor rgb="FFA0C455"/>
        <bgColor indexed="64"/>
      </patternFill>
    </fill>
    <fill>
      <patternFill patternType="solid">
        <fgColor theme="0"/>
        <bgColor indexed="64"/>
      </patternFill>
    </fill>
    <fill>
      <patternFill patternType="solid">
        <fgColor rgb="FF00B0F0"/>
        <bgColor indexed="64"/>
      </patternFill>
    </fill>
    <fill>
      <patternFill patternType="solid">
        <fgColor theme="9"/>
        <bgColor indexed="64"/>
      </patternFill>
    </fill>
    <fill>
      <patternFill patternType="solid">
        <fgColor theme="3"/>
        <bgColor indexed="64"/>
      </patternFill>
    </fill>
    <fill>
      <patternFill patternType="solid">
        <fgColor theme="0" tint="-0.34998626667073579"/>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thin">
        <color auto="1"/>
      </right>
      <top/>
      <bottom/>
      <diagonal/>
    </border>
    <border>
      <left/>
      <right style="thin">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rgb="FF000000"/>
      </left>
      <right style="medium">
        <color rgb="FF000000"/>
      </right>
      <top/>
      <bottom style="medium">
        <color auto="1"/>
      </bottom>
      <diagonal/>
    </border>
    <border>
      <left/>
      <right style="medium">
        <color rgb="FF000000"/>
      </right>
      <top/>
      <bottom style="medium">
        <color auto="1"/>
      </bottom>
      <diagonal/>
    </border>
    <border>
      <left/>
      <right style="medium">
        <color auto="1"/>
      </right>
      <top/>
      <bottom/>
      <diagonal/>
    </border>
    <border>
      <left style="medium">
        <color rgb="FF000000"/>
      </left>
      <right style="medium">
        <color rgb="FF000000"/>
      </right>
      <top style="medium">
        <color auto="1"/>
      </top>
      <bottom/>
      <diagonal/>
    </border>
    <border>
      <left style="thin">
        <color auto="1"/>
      </left>
      <right/>
      <top/>
      <bottom style="thin">
        <color auto="1"/>
      </bottom>
      <diagonal/>
    </border>
    <border>
      <left style="thin">
        <color auto="1"/>
      </left>
      <right style="thin">
        <color auto="1"/>
      </right>
      <top/>
      <bottom/>
      <diagonal/>
    </border>
    <border>
      <left style="medium">
        <color auto="1"/>
      </left>
      <right style="thin">
        <color auto="1"/>
      </right>
      <top style="medium">
        <color auto="1"/>
      </top>
      <bottom/>
      <diagonal/>
    </border>
  </borders>
  <cellStyleXfs count="17">
    <xf numFmtId="0" fontId="0" fillId="0" borderId="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169">
    <xf numFmtId="0" fontId="0" fillId="0" borderId="0" xfId="0"/>
    <xf numFmtId="0" fontId="0" fillId="0" borderId="0" xfId="0" applyAlignment="1">
      <alignment wrapText="1"/>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0" xfId="0" applyAlignment="1">
      <alignment horizontal="center" wrapText="1"/>
    </xf>
    <xf numFmtId="0" fontId="0" fillId="0" borderId="0" xfId="0" applyFill="1" applyBorder="1"/>
    <xf numFmtId="0" fontId="2"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center"/>
    </xf>
    <xf numFmtId="0" fontId="5" fillId="9" borderId="23" xfId="0" applyFont="1" applyFill="1" applyBorder="1" applyAlignment="1" applyProtection="1">
      <alignment horizontal="center"/>
    </xf>
    <xf numFmtId="0" fontId="0" fillId="0" borderId="23" xfId="0" applyBorder="1" applyAlignment="1">
      <alignment wrapText="1"/>
    </xf>
    <xf numFmtId="9" fontId="4" fillId="0" borderId="0" xfId="0" applyNumberFormat="1" applyFont="1" applyFill="1" applyBorder="1" applyAlignment="1">
      <alignment horizontal="center"/>
    </xf>
    <xf numFmtId="9" fontId="0" fillId="0" borderId="0" xfId="0" applyNumberFormat="1" applyFill="1" applyBorder="1" applyAlignment="1">
      <alignment horizontal="center"/>
    </xf>
    <xf numFmtId="9" fontId="0" fillId="0" borderId="0" xfId="0" applyNumberFormat="1" applyAlignment="1">
      <alignment horizontal="center"/>
    </xf>
    <xf numFmtId="0" fontId="0" fillId="0" borderId="1" xfId="0" applyFont="1" applyBorder="1" applyAlignment="1">
      <alignment horizontal="center" vertical="center" wrapText="1"/>
    </xf>
    <xf numFmtId="0" fontId="9" fillId="0" borderId="28" xfId="0" applyFont="1" applyFill="1" applyBorder="1" applyAlignment="1">
      <alignment horizontal="center"/>
    </xf>
    <xf numFmtId="10" fontId="5" fillId="6" borderId="26" xfId="0" applyNumberFormat="1" applyFont="1" applyFill="1" applyBorder="1" applyAlignment="1">
      <alignment horizontal="center"/>
    </xf>
    <xf numFmtId="0" fontId="9" fillId="0" borderId="0" xfId="0" applyFont="1" applyFill="1" applyBorder="1" applyAlignment="1">
      <alignment horizontal="center"/>
    </xf>
    <xf numFmtId="0" fontId="6" fillId="0" borderId="0" xfId="0" applyFont="1" applyFill="1" applyBorder="1" applyAlignment="1" applyProtection="1"/>
    <xf numFmtId="10" fontId="5" fillId="0" borderId="0" xfId="0" applyNumberFormat="1" applyFont="1" applyFill="1" applyBorder="1" applyAlignment="1">
      <alignment horizontal="center"/>
    </xf>
    <xf numFmtId="0" fontId="5" fillId="0" borderId="0" xfId="0" applyFont="1" applyFill="1" applyBorder="1" applyAlignment="1"/>
    <xf numFmtId="0" fontId="8" fillId="0" borderId="0" xfId="0" applyFont="1" applyFill="1" applyBorder="1" applyAlignment="1" applyProtection="1">
      <alignment vertical="center"/>
    </xf>
    <xf numFmtId="9" fontId="9" fillId="0" borderId="0" xfId="0" applyNumberFormat="1" applyFont="1" applyFill="1" applyBorder="1" applyAlignment="1"/>
    <xf numFmtId="9" fontId="8" fillId="0" borderId="0" xfId="0" applyNumberFormat="1" applyFont="1" applyFill="1" applyBorder="1" applyAlignment="1"/>
    <xf numFmtId="0" fontId="8" fillId="0" borderId="0" xfId="0" applyFont="1" applyFill="1" applyBorder="1" applyAlignment="1" applyProtection="1">
      <alignment horizontal="left"/>
    </xf>
    <xf numFmtId="0" fontId="8" fillId="0" borderId="0" xfId="0" applyFont="1" applyFill="1" applyBorder="1" applyAlignment="1" applyProtection="1">
      <alignment horizontal="left" vertical="center"/>
    </xf>
    <xf numFmtId="0" fontId="0" fillId="0" borderId="0" xfId="0" applyFont="1" applyAlignment="1">
      <alignment horizontal="center" wrapText="1"/>
    </xf>
    <xf numFmtId="0" fontId="0" fillId="0" borderId="0" xfId="0" applyFont="1" applyAlignment="1">
      <alignment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10" fillId="0" borderId="1" xfId="0" applyNumberFormat="1" applyFont="1" applyFill="1" applyBorder="1" applyAlignment="1">
      <alignment horizontal="center" vertical="center" wrapText="1"/>
    </xf>
    <xf numFmtId="0" fontId="0" fillId="0" borderId="0" xfId="0" applyNumberFormat="1" applyFont="1" applyAlignment="1">
      <alignment wrapText="1"/>
    </xf>
    <xf numFmtId="0" fontId="0" fillId="0" borderId="20" xfId="0" applyFont="1" applyBorder="1" applyAlignment="1">
      <alignment wrapText="1"/>
    </xf>
    <xf numFmtId="0" fontId="0" fillId="0" borderId="19" xfId="0" applyFont="1" applyBorder="1" applyAlignment="1">
      <alignment wrapText="1"/>
    </xf>
    <xf numFmtId="0" fontId="0" fillId="0" borderId="22" xfId="0" applyFont="1" applyBorder="1" applyAlignment="1">
      <alignment horizontal="center" wrapText="1"/>
    </xf>
    <xf numFmtId="0" fontId="0" fillId="0" borderId="6" xfId="0" applyFont="1" applyBorder="1" applyAlignment="1">
      <alignment wrapText="1"/>
    </xf>
    <xf numFmtId="0" fontId="0" fillId="0" borderId="0" xfId="0" applyFont="1" applyBorder="1" applyAlignment="1">
      <alignment wrapText="1"/>
    </xf>
    <xf numFmtId="0" fontId="0" fillId="0" borderId="33" xfId="0" applyFont="1" applyBorder="1" applyAlignment="1">
      <alignment horizontal="center" wrapText="1"/>
    </xf>
    <xf numFmtId="0" fontId="0" fillId="0" borderId="23" xfId="0" applyFont="1" applyBorder="1" applyAlignment="1">
      <alignment wrapText="1"/>
    </xf>
    <xf numFmtId="0" fontId="0" fillId="0" borderId="24" xfId="0" applyFont="1" applyBorder="1" applyAlignment="1">
      <alignment wrapText="1"/>
    </xf>
    <xf numFmtId="0" fontId="0" fillId="0" borderId="27" xfId="0" applyFont="1" applyBorder="1" applyAlignment="1">
      <alignment horizontal="center" wrapText="1"/>
    </xf>
    <xf numFmtId="0" fontId="0" fillId="0" borderId="2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0" xfId="0" applyBorder="1" applyAlignment="1">
      <alignment horizontal="center" vertical="center" wrapText="1"/>
    </xf>
    <xf numFmtId="0" fontId="1" fillId="12" borderId="3" xfId="0" applyFont="1" applyFill="1" applyBorder="1" applyAlignment="1">
      <alignment horizontal="center" vertical="center" wrapText="1"/>
    </xf>
    <xf numFmtId="0" fontId="1" fillId="12" borderId="3" xfId="0" applyNumberFormat="1" applyFont="1" applyFill="1" applyBorder="1" applyAlignment="1">
      <alignment horizontal="center" vertical="center" wrapText="1"/>
    </xf>
    <xf numFmtId="0" fontId="0" fillId="0" borderId="0" xfId="0" applyFont="1" applyFill="1" applyAlignment="1">
      <alignment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1" fillId="12" borderId="36" xfId="0"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0" fillId="0" borderId="38" xfId="0" applyFont="1" applyBorder="1" applyAlignment="1">
      <alignment horizontal="center" vertical="center" wrapText="1"/>
    </xf>
    <xf numFmtId="0" fontId="0" fillId="0" borderId="38" xfId="0" applyNumberFormat="1" applyFont="1" applyBorder="1" applyAlignment="1">
      <alignment horizontal="center" vertical="center" wrapText="1"/>
    </xf>
    <xf numFmtId="0" fontId="6" fillId="10" borderId="26" xfId="0" applyFont="1" applyFill="1" applyBorder="1" applyAlignment="1" applyProtection="1">
      <alignment horizontal="center"/>
    </xf>
    <xf numFmtId="0" fontId="0" fillId="9" borderId="0" xfId="0" applyFont="1" applyFill="1" applyAlignment="1">
      <alignment wrapText="1"/>
    </xf>
    <xf numFmtId="0" fontId="0" fillId="9" borderId="1" xfId="0" applyNumberFormat="1" applyFont="1" applyFill="1" applyBorder="1" applyAlignment="1">
      <alignment horizontal="center" vertical="center" wrapText="1"/>
    </xf>
    <xf numFmtId="0" fontId="11" fillId="9" borderId="1" xfId="0" applyNumberFormat="1" applyFont="1" applyFill="1" applyBorder="1" applyAlignment="1">
      <alignment horizontal="center" vertical="center" wrapText="1"/>
    </xf>
    <xf numFmtId="49" fontId="0" fillId="9" borderId="1" xfId="0" applyNumberFormat="1" applyFont="1" applyFill="1" applyBorder="1" applyAlignment="1">
      <alignment horizontal="center" vertical="center" wrapText="1"/>
    </xf>
    <xf numFmtId="0" fontId="20" fillId="7" borderId="12" xfId="0" applyFont="1" applyFill="1" applyBorder="1" applyAlignment="1">
      <alignment vertical="top" wrapText="1"/>
    </xf>
    <xf numFmtId="0" fontId="20" fillId="7" borderId="8" xfId="0" applyFont="1" applyFill="1" applyBorder="1" applyAlignment="1">
      <alignment vertical="top" wrapText="1"/>
    </xf>
    <xf numFmtId="0" fontId="13" fillId="8" borderId="8" xfId="0" applyFont="1" applyFill="1" applyBorder="1" applyAlignment="1">
      <alignment vertical="top" wrapText="1"/>
    </xf>
    <xf numFmtId="0" fontId="20" fillId="7" borderId="6" xfId="0" applyFont="1" applyFill="1" applyBorder="1" applyAlignment="1">
      <alignment vertical="top" wrapText="1"/>
    </xf>
    <xf numFmtId="0" fontId="20" fillId="7" borderId="23" xfId="0" applyFont="1" applyFill="1" applyBorder="1" applyAlignment="1">
      <alignment vertical="top" wrapText="1"/>
    </xf>
    <xf numFmtId="0" fontId="17" fillId="8" borderId="8" xfId="0" applyFont="1" applyFill="1" applyBorder="1" applyAlignment="1">
      <alignment horizontal="left" vertical="top" wrapText="1"/>
    </xf>
    <xf numFmtId="0" fontId="18" fillId="0" borderId="24" xfId="0" applyFont="1" applyBorder="1" applyAlignment="1">
      <alignment horizontal="left" vertical="top" wrapText="1"/>
    </xf>
    <xf numFmtId="0" fontId="18" fillId="0" borderId="14" xfId="0" applyFont="1" applyBorder="1" applyAlignment="1">
      <alignment horizontal="left" vertical="top" wrapText="1"/>
    </xf>
    <xf numFmtId="0" fontId="17" fillId="8" borderId="27" xfId="0" applyFont="1" applyFill="1" applyBorder="1" applyAlignment="1">
      <alignment horizontal="left" vertical="top" wrapText="1"/>
    </xf>
    <xf numFmtId="0" fontId="19" fillId="8" borderId="40" xfId="0" applyFont="1" applyFill="1" applyBorder="1" applyAlignment="1">
      <alignment horizontal="left" vertical="top" wrapText="1"/>
    </xf>
    <xf numFmtId="0" fontId="17" fillId="8" borderId="9" xfId="0" applyFont="1" applyFill="1" applyBorder="1" applyAlignment="1">
      <alignment horizontal="left" vertical="top" wrapText="1"/>
    </xf>
    <xf numFmtId="0" fontId="19" fillId="8" borderId="9" xfId="0" applyFont="1" applyFill="1" applyBorder="1" applyAlignment="1">
      <alignment horizontal="left" vertical="top" wrapText="1"/>
    </xf>
    <xf numFmtId="0" fontId="12" fillId="8" borderId="27" xfId="0" applyFont="1" applyFill="1" applyBorder="1" applyAlignment="1">
      <alignment horizontal="left" vertical="top" wrapText="1"/>
    </xf>
    <xf numFmtId="0" fontId="13" fillId="8" borderId="40" xfId="0" applyFont="1" applyFill="1" applyBorder="1" applyAlignment="1">
      <alignment horizontal="left" vertical="top" wrapText="1"/>
    </xf>
    <xf numFmtId="0" fontId="13" fillId="8" borderId="9" xfId="0" applyFont="1" applyFill="1" applyBorder="1" applyAlignment="1">
      <alignment horizontal="left" vertical="top" wrapText="1"/>
    </xf>
    <xf numFmtId="0" fontId="20" fillId="7" borderId="12" xfId="0" applyFont="1" applyFill="1" applyBorder="1" applyAlignment="1">
      <alignment horizontal="left" vertical="top" wrapText="1"/>
    </xf>
    <xf numFmtId="0" fontId="0" fillId="7" borderId="12" xfId="0" applyFill="1" applyBorder="1" applyAlignment="1">
      <alignment horizontal="left" vertical="top" wrapText="1"/>
    </xf>
    <xf numFmtId="0" fontId="20" fillId="7" borderId="13" xfId="0" applyFont="1" applyFill="1" applyBorder="1" applyAlignment="1">
      <alignment horizontal="left" vertical="top" wrapText="1"/>
    </xf>
    <xf numFmtId="0" fontId="0" fillId="7" borderId="8" xfId="0" applyFill="1" applyBorder="1" applyAlignment="1">
      <alignment horizontal="left" vertical="top" wrapText="1"/>
    </xf>
    <xf numFmtId="0" fontId="13" fillId="8" borderId="13" xfId="0" applyFont="1" applyFill="1" applyBorder="1" applyAlignment="1">
      <alignment horizontal="left" vertical="top" wrapText="1"/>
    </xf>
    <xf numFmtId="0" fontId="22" fillId="7" borderId="13" xfId="0" applyFont="1" applyFill="1" applyBorder="1" applyAlignment="1">
      <alignment horizontal="left" vertical="top" wrapText="1"/>
    </xf>
    <xf numFmtId="0" fontId="0" fillId="7" borderId="13" xfId="0" applyFill="1" applyBorder="1" applyAlignment="1">
      <alignment horizontal="left" vertical="top" wrapText="1"/>
    </xf>
    <xf numFmtId="0" fontId="0" fillId="7" borderId="9" xfId="0" applyFill="1" applyBorder="1" applyAlignment="1">
      <alignment horizontal="left" vertical="top" wrapText="1"/>
    </xf>
    <xf numFmtId="0" fontId="20" fillId="7" borderId="9" xfId="0" applyFont="1" applyFill="1" applyBorder="1" applyAlignment="1">
      <alignment horizontal="left" vertical="top" wrapText="1"/>
    </xf>
    <xf numFmtId="0" fontId="20" fillId="7" borderId="8" xfId="0" applyFont="1" applyFill="1" applyBorder="1" applyAlignment="1">
      <alignment horizontal="left" vertical="top" wrapText="1"/>
    </xf>
    <xf numFmtId="0" fontId="13" fillId="8" borderId="8" xfId="0" applyFont="1" applyFill="1" applyBorder="1" applyAlignment="1">
      <alignment horizontal="left" vertical="top" wrapText="1"/>
    </xf>
    <xf numFmtId="0" fontId="24" fillId="7" borderId="12" xfId="0" applyFont="1" applyFill="1" applyBorder="1" applyAlignment="1">
      <alignment horizontal="left" vertical="top" wrapText="1"/>
    </xf>
    <xf numFmtId="0" fontId="0" fillId="7" borderId="41" xfId="0" applyFill="1" applyBorder="1" applyAlignment="1">
      <alignment horizontal="left" vertical="top" wrapText="1"/>
    </xf>
    <xf numFmtId="0" fontId="20" fillId="7" borderId="42" xfId="0" applyFont="1" applyFill="1" applyBorder="1" applyAlignment="1">
      <alignment horizontal="left" vertical="top" wrapText="1"/>
    </xf>
    <xf numFmtId="0" fontId="0" fillId="0" borderId="0" xfId="0" applyAlignment="1">
      <alignment horizontal="left" vertical="top"/>
    </xf>
    <xf numFmtId="0" fontId="14" fillId="0" borderId="0" xfId="0" applyFont="1" applyAlignment="1">
      <alignment vertical="top" wrapText="1"/>
    </xf>
    <xf numFmtId="0" fontId="17" fillId="7" borderId="10" xfId="0" applyFont="1" applyFill="1" applyBorder="1" applyAlignment="1">
      <alignment vertical="top" wrapText="1"/>
    </xf>
    <xf numFmtId="0" fontId="17" fillId="7" borderId="11" xfId="0" applyFont="1" applyFill="1" applyBorder="1" applyAlignment="1">
      <alignment vertical="top" wrapText="1"/>
    </xf>
    <xf numFmtId="0" fontId="17" fillId="7" borderId="7" xfId="0" applyFont="1" applyFill="1" applyBorder="1" applyAlignment="1">
      <alignment vertical="top" wrapText="1"/>
    </xf>
    <xf numFmtId="0" fontId="18" fillId="7" borderId="10" xfId="0" applyFont="1" applyFill="1" applyBorder="1" applyAlignment="1">
      <alignment vertical="top" wrapText="1"/>
    </xf>
    <xf numFmtId="0" fontId="18" fillId="7" borderId="11" xfId="0" applyFont="1" applyFill="1" applyBorder="1" applyAlignment="1">
      <alignment vertical="top" wrapText="1"/>
    </xf>
    <xf numFmtId="0" fontId="18" fillId="7" borderId="7" xfId="0" applyFont="1" applyFill="1" applyBorder="1" applyAlignment="1">
      <alignment vertical="top" wrapText="1"/>
    </xf>
    <xf numFmtId="0" fontId="20" fillId="7" borderId="44" xfId="0" applyFont="1" applyFill="1" applyBorder="1" applyAlignment="1">
      <alignment vertical="top" wrapText="1"/>
    </xf>
    <xf numFmtId="0" fontId="20" fillId="7" borderId="15" xfId="0" applyFont="1" applyFill="1" applyBorder="1" applyAlignment="1">
      <alignment vertical="top" wrapText="1"/>
    </xf>
    <xf numFmtId="0" fontId="13" fillId="8" borderId="15" xfId="0" applyFont="1" applyFill="1" applyBorder="1" applyAlignment="1">
      <alignment vertical="top" wrapText="1"/>
    </xf>
    <xf numFmtId="0" fontId="20" fillId="7" borderId="41" xfId="0" applyFont="1" applyFill="1" applyBorder="1" applyAlignment="1">
      <alignment vertical="top" wrapText="1"/>
    </xf>
    <xf numFmtId="0" fontId="26" fillId="8" borderId="18" xfId="0" applyFont="1" applyFill="1" applyBorder="1" applyAlignment="1">
      <alignment vertical="top" wrapText="1"/>
    </xf>
    <xf numFmtId="0" fontId="20" fillId="7" borderId="20" xfId="0" applyFont="1" applyFill="1" applyBorder="1" applyAlignment="1">
      <alignment vertical="top" wrapText="1"/>
    </xf>
    <xf numFmtId="0" fontId="20" fillId="7" borderId="19" xfId="0" applyFont="1" applyFill="1" applyBorder="1" applyAlignment="1">
      <alignment vertical="top" wrapText="1"/>
    </xf>
    <xf numFmtId="0" fontId="20" fillId="7" borderId="21" xfId="0" applyFont="1" applyFill="1" applyBorder="1" applyAlignment="1">
      <alignment vertical="top" wrapText="1"/>
    </xf>
    <xf numFmtId="0" fontId="20" fillId="7" borderId="0" xfId="0" applyFont="1" applyFill="1" applyBorder="1" applyAlignment="1">
      <alignment vertical="top" wrapText="1"/>
    </xf>
    <xf numFmtId="0" fontId="20" fillId="7" borderId="43" xfId="0" applyFont="1" applyFill="1" applyBorder="1" applyAlignment="1">
      <alignment vertical="top" wrapText="1"/>
    </xf>
    <xf numFmtId="0" fontId="20" fillId="7" borderId="24" xfId="0" applyFont="1" applyFill="1" applyBorder="1" applyAlignment="1">
      <alignment vertical="top" wrapText="1"/>
    </xf>
    <xf numFmtId="0" fontId="20" fillId="7" borderId="40" xfId="0" applyFont="1" applyFill="1" applyBorder="1" applyAlignment="1">
      <alignment vertical="top" wrapText="1"/>
    </xf>
    <xf numFmtId="0" fontId="25" fillId="9" borderId="22" xfId="0" applyFont="1" applyFill="1" applyBorder="1" applyAlignment="1">
      <alignment wrapText="1"/>
    </xf>
    <xf numFmtId="0" fontId="16" fillId="0" borderId="0" xfId="0" applyFont="1" applyAlignment="1">
      <alignment wrapText="1"/>
    </xf>
    <xf numFmtId="0" fontId="16" fillId="9" borderId="33" xfId="0" applyFont="1" applyFill="1" applyBorder="1" applyAlignment="1">
      <alignment wrapText="1"/>
    </xf>
    <xf numFmtId="0" fontId="27" fillId="9" borderId="33" xfId="0" applyFont="1" applyFill="1" applyBorder="1" applyAlignment="1">
      <alignment wrapText="1"/>
    </xf>
    <xf numFmtId="0" fontId="28" fillId="9" borderId="33" xfId="0" applyFont="1" applyFill="1" applyBorder="1" applyAlignment="1">
      <alignment horizontal="left" wrapText="1"/>
    </xf>
    <xf numFmtId="0" fontId="25" fillId="9" borderId="33" xfId="0" applyFont="1" applyFill="1" applyBorder="1" applyAlignment="1">
      <alignment wrapText="1"/>
    </xf>
    <xf numFmtId="0" fontId="31" fillId="9" borderId="33" xfId="0" applyFont="1" applyFill="1" applyBorder="1" applyAlignment="1">
      <alignment horizontal="left" wrapText="1"/>
    </xf>
    <xf numFmtId="0" fontId="16" fillId="9" borderId="33" xfId="0" applyFont="1" applyFill="1" applyBorder="1" applyAlignment="1">
      <alignment horizontal="left" wrapText="1"/>
    </xf>
    <xf numFmtId="0" fontId="28" fillId="9" borderId="27" xfId="0" applyFont="1" applyFill="1" applyBorder="1" applyAlignment="1">
      <alignment horizontal="left" wrapText="1"/>
    </xf>
    <xf numFmtId="0" fontId="39" fillId="4" borderId="4" xfId="0" applyFont="1" applyFill="1" applyBorder="1" applyAlignment="1">
      <alignment horizontal="center" vertical="center" wrapText="1"/>
    </xf>
    <xf numFmtId="0" fontId="40" fillId="4" borderId="1" xfId="0" applyFont="1" applyFill="1" applyBorder="1" applyAlignment="1">
      <alignment vertical="center" wrapText="1"/>
    </xf>
    <xf numFmtId="0" fontId="40" fillId="4" borderId="1" xfId="0" applyFont="1" applyFill="1" applyBorder="1" applyAlignment="1">
      <alignment wrapText="1"/>
    </xf>
    <xf numFmtId="0" fontId="40" fillId="4" borderId="25" xfId="0" applyFont="1" applyFill="1" applyBorder="1" applyAlignment="1">
      <alignment vertical="center" wrapText="1"/>
    </xf>
    <xf numFmtId="0" fontId="39" fillId="4" borderId="35" xfId="0" applyFont="1" applyFill="1" applyBorder="1" applyAlignment="1">
      <alignment horizontal="center" vertical="center" wrapText="1"/>
    </xf>
    <xf numFmtId="0" fontId="40" fillId="4" borderId="45" xfId="0" applyFont="1" applyFill="1" applyBorder="1" applyAlignment="1">
      <alignment vertical="center" wrapText="1"/>
    </xf>
    <xf numFmtId="0" fontId="39" fillId="4" borderId="1" xfId="0" applyFont="1" applyFill="1" applyBorder="1" applyAlignment="1">
      <alignment horizontal="center" vertical="center" wrapText="1"/>
    </xf>
    <xf numFmtId="0" fontId="40" fillId="4" borderId="0" xfId="0" applyFont="1" applyFill="1" applyBorder="1" applyAlignment="1">
      <alignment vertical="center" wrapText="1"/>
    </xf>
    <xf numFmtId="0" fontId="42" fillId="4" borderId="1" xfId="0" applyFont="1" applyFill="1" applyBorder="1" applyAlignment="1">
      <alignment vertical="center" wrapText="1"/>
    </xf>
    <xf numFmtId="0" fontId="40" fillId="13" borderId="5"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1" fillId="12" borderId="47"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13" borderId="1" xfId="0" applyFont="1" applyFill="1" applyBorder="1" applyAlignment="1">
      <alignment horizontal="center" vertical="center" wrapText="1"/>
    </xf>
    <xf numFmtId="0" fontId="39" fillId="4" borderId="2" xfId="0" applyFont="1" applyFill="1" applyBorder="1" applyAlignment="1">
      <alignment horizontal="center" vertical="center" wrapText="1"/>
    </xf>
    <xf numFmtId="0" fontId="13" fillId="8" borderId="15" xfId="0" applyFont="1" applyFill="1" applyBorder="1" applyAlignment="1">
      <alignment vertical="top" wrapText="1"/>
    </xf>
    <xf numFmtId="0" fontId="13" fillId="8" borderId="8" xfId="0" applyFont="1" applyFill="1" applyBorder="1" applyAlignment="1">
      <alignment vertical="top" wrapText="1"/>
    </xf>
    <xf numFmtId="0" fontId="26" fillId="8" borderId="16" xfId="0" applyFont="1" applyFill="1" applyBorder="1" applyAlignment="1">
      <alignment vertical="top" wrapText="1"/>
    </xf>
    <xf numFmtId="0" fontId="26" fillId="8" borderId="17" xfId="0" applyFont="1" applyFill="1" applyBorder="1" applyAlignment="1">
      <alignment vertical="top" wrapText="1"/>
    </xf>
    <xf numFmtId="0" fontId="20" fillId="7" borderId="6" xfId="0" applyFont="1" applyFill="1" applyBorder="1" applyAlignment="1">
      <alignment vertical="top" wrapText="1"/>
    </xf>
    <xf numFmtId="0" fontId="20" fillId="7" borderId="0" xfId="0" applyFont="1" applyFill="1" applyBorder="1" applyAlignment="1">
      <alignment vertical="top" wrapText="1"/>
    </xf>
    <xf numFmtId="0" fontId="15" fillId="0" borderId="14" xfId="0" applyFont="1" applyBorder="1" applyAlignment="1">
      <alignment horizontal="center" vertical="top" wrapText="1"/>
    </xf>
    <xf numFmtId="0" fontId="13" fillId="8" borderId="12" xfId="0" applyFont="1" applyFill="1" applyBorder="1" applyAlignment="1">
      <alignment vertical="top" wrapText="1"/>
    </xf>
    <xf numFmtId="0" fontId="40" fillId="11" borderId="39" xfId="0" applyFont="1" applyFill="1" applyBorder="1" applyAlignment="1">
      <alignment horizontal="center" vertical="center" textRotation="90" wrapText="1"/>
    </xf>
    <xf numFmtId="0" fontId="40" fillId="11" borderId="34" xfId="0" applyFont="1" applyFill="1" applyBorder="1" applyAlignment="1">
      <alignment horizontal="center" vertical="center" textRotation="90" wrapText="1"/>
    </xf>
    <xf numFmtId="0" fontId="40" fillId="13" borderId="5" xfId="0" applyFont="1" applyFill="1" applyBorder="1" applyAlignment="1">
      <alignment horizontal="center" vertical="center" wrapText="1"/>
    </xf>
    <xf numFmtId="0" fontId="40" fillId="13" borderId="46" xfId="0" applyFont="1" applyFill="1" applyBorder="1" applyAlignment="1">
      <alignment horizontal="center" vertical="center" wrapText="1"/>
    </xf>
    <xf numFmtId="0" fontId="40" fillId="13" borderId="2" xfId="0" applyFont="1" applyFill="1" applyBorder="1" applyAlignment="1">
      <alignment horizontal="center" vertical="center" wrapText="1"/>
    </xf>
    <xf numFmtId="0" fontId="40" fillId="13"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2" borderId="34" xfId="0" applyFont="1" applyFill="1" applyBorder="1" applyAlignment="1">
      <alignment horizontal="center" vertical="center" textRotation="90" wrapText="1"/>
    </xf>
    <xf numFmtId="0" fontId="40" fillId="5" borderId="39" xfId="0" applyFont="1" applyFill="1" applyBorder="1" applyAlignment="1">
      <alignment horizontal="center" vertical="center" textRotation="90" wrapText="1"/>
    </xf>
    <xf numFmtId="0" fontId="40" fillId="5" borderId="34" xfId="0" applyFont="1" applyFill="1" applyBorder="1" applyAlignment="1">
      <alignment horizontal="center" vertical="center" textRotation="90" wrapText="1"/>
    </xf>
    <xf numFmtId="0" fontId="40" fillId="4" borderId="39" xfId="0" applyFont="1" applyFill="1" applyBorder="1" applyAlignment="1">
      <alignment horizontal="center" vertical="center" textRotation="90" wrapText="1"/>
    </xf>
    <xf numFmtId="0" fontId="40" fillId="4" borderId="34" xfId="0" applyFont="1" applyFill="1" applyBorder="1" applyAlignment="1">
      <alignment horizontal="center" vertical="center" textRotation="90" wrapText="1"/>
    </xf>
    <xf numFmtId="9" fontId="0" fillId="0" borderId="6" xfId="0" applyNumberFormat="1" applyBorder="1" applyAlignment="1">
      <alignment horizontal="center"/>
    </xf>
    <xf numFmtId="0" fontId="0" fillId="0" borderId="6" xfId="0" applyBorder="1" applyAlignment="1">
      <alignment horizontal="center"/>
    </xf>
    <xf numFmtId="0" fontId="5" fillId="0" borderId="16" xfId="0" applyFont="1" applyBorder="1" applyAlignment="1">
      <alignment horizontal="center"/>
    </xf>
    <xf numFmtId="0" fontId="5" fillId="0" borderId="18" xfId="0" applyFont="1" applyBorder="1" applyAlignment="1">
      <alignment horizontal="center"/>
    </xf>
    <xf numFmtId="9" fontId="9" fillId="0" borderId="29" xfId="0" applyNumberFormat="1" applyFont="1" applyFill="1" applyBorder="1" applyAlignment="1">
      <alignment horizontal="center"/>
    </xf>
    <xf numFmtId="9" fontId="8" fillId="0" borderId="29" xfId="0" applyNumberFormat="1" applyFont="1" applyFill="1" applyBorder="1" applyAlignment="1">
      <alignment horizontal="center"/>
    </xf>
    <xf numFmtId="9" fontId="8" fillId="0" borderId="29" xfId="0" applyNumberFormat="1" applyFont="1" applyBorder="1" applyAlignment="1">
      <alignment horizontal="center"/>
    </xf>
    <xf numFmtId="9" fontId="8" fillId="0" borderId="30" xfId="0" applyNumberFormat="1" applyFont="1" applyBorder="1" applyAlignment="1">
      <alignment horizontal="center"/>
    </xf>
    <xf numFmtId="0" fontId="8" fillId="0" borderId="22"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8" fillId="9" borderId="32" xfId="0" applyFont="1" applyFill="1" applyBorder="1" applyAlignment="1" applyProtection="1">
      <alignment horizontal="center" vertical="center"/>
    </xf>
    <xf numFmtId="0" fontId="8" fillId="9" borderId="31" xfId="0" applyFont="1" applyFill="1" applyBorder="1" applyAlignment="1" applyProtection="1">
      <alignment horizontal="center" vertical="center"/>
    </xf>
    <xf numFmtId="0" fontId="8" fillId="9" borderId="27" xfId="0" applyFont="1" applyFill="1" applyBorder="1" applyAlignment="1" applyProtection="1">
      <alignment horizontal="center" vertical="center"/>
    </xf>
  </cellXfs>
  <cellStyles count="17">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Normal" xfId="0" builtinId="0"/>
  </cellStyles>
  <dxfs count="0"/>
  <tableStyles count="0" defaultTableStyle="TableStyleMedium9" defaultPivotStyle="PivotStyleMedium4"/>
  <colors>
    <mruColors>
      <color rgb="FFFF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theme" Target="theme/theme1.xml"/><Relationship Id="rId5" Type="http://schemas.openxmlformats.org/officeDocument/2006/relationships/chartsheet" Target="chartsheets/sheet1.xml"/><Relationship Id="rId10" Type="http://schemas.openxmlformats.org/officeDocument/2006/relationships/chartsheet" Target="chartsheets/sheet6.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of Section </a:t>
            </a:r>
            <a:r>
              <a:rPr lang="en-US" baseline="0"/>
              <a:t>Being Monitored by the Destination</a:t>
            </a:r>
            <a:endParaRPr lang="en-US"/>
          </a:p>
        </c:rich>
      </c:tx>
      <c:overlay val="0"/>
    </c:title>
    <c:autoTitleDeleted val="0"/>
    <c:view3D>
      <c:rotX val="15"/>
      <c:rotY val="20"/>
      <c:rAngAx val="1"/>
    </c:view3D>
    <c:floor>
      <c:thickness val="0"/>
    </c:floor>
    <c:sideWall>
      <c:thickness val="0"/>
    </c:sideWall>
    <c:backWall>
      <c:thickness val="0"/>
    </c:backWall>
    <c:plotArea>
      <c:layout/>
      <c:bar3DChart>
        <c:barDir val="bar"/>
        <c:grouping val="percentStacked"/>
        <c:varyColors val="0"/>
        <c:ser>
          <c:idx val="0"/>
          <c:order val="0"/>
          <c:tx>
            <c:v>Destination is Monitoring</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'Monitoring Results'!$E$5:$E$11</c:f>
              <c:strCache>
                <c:ptCount val="7"/>
                <c:pt idx="0">
                  <c:v>D.  Environmental Impact</c:v>
                </c:pt>
                <c:pt idx="2">
                  <c:v>C.  Social and Cultural Impact</c:v>
                </c:pt>
                <c:pt idx="4">
                  <c:v>B.  Economic Value</c:v>
                </c:pt>
                <c:pt idx="6">
                  <c:v>A.  Sustainable Destination Management</c:v>
                </c:pt>
              </c:strCache>
            </c:strRef>
          </c:cat>
          <c:val>
            <c:numRef>
              <c:f>'Monitoring Results'!$C$5:$C$12</c:f>
              <c:numCache>
                <c:formatCode>0%</c:formatCode>
                <c:ptCount val="8"/>
                <c:pt idx="0">
                  <c:v>0</c:v>
                </c:pt>
                <c:pt idx="2">
                  <c:v>0</c:v>
                </c:pt>
                <c:pt idx="4">
                  <c:v>0</c:v>
                </c:pt>
                <c:pt idx="6">
                  <c:v>0</c:v>
                </c:pt>
              </c:numCache>
            </c:numRef>
          </c:val>
        </c:ser>
        <c:ser>
          <c:idx val="1"/>
          <c:order val="1"/>
          <c:tx>
            <c:v>Destination is Not Monitoring</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'Monitoring Results'!$E$5:$E$11</c:f>
              <c:strCache>
                <c:ptCount val="7"/>
                <c:pt idx="0">
                  <c:v>D.  Environmental Impact</c:v>
                </c:pt>
                <c:pt idx="2">
                  <c:v>C.  Social and Cultural Impact</c:v>
                </c:pt>
                <c:pt idx="4">
                  <c:v>B.  Economic Value</c:v>
                </c:pt>
                <c:pt idx="6">
                  <c:v>A.  Sustainable Destination Management</c:v>
                </c:pt>
              </c:strCache>
            </c:strRef>
          </c:cat>
          <c:val>
            <c:numRef>
              <c:f>'Monitoring Results'!$D$5:$D$12</c:f>
              <c:numCache>
                <c:formatCode>General</c:formatCode>
                <c:ptCount val="8"/>
                <c:pt idx="0" formatCode="0%">
                  <c:v>1</c:v>
                </c:pt>
                <c:pt idx="2" formatCode="0%">
                  <c:v>1</c:v>
                </c:pt>
                <c:pt idx="4" formatCode="0%">
                  <c:v>1</c:v>
                </c:pt>
                <c:pt idx="6" formatCode="0%">
                  <c:v>1</c:v>
                </c:pt>
              </c:numCache>
            </c:numRef>
          </c:val>
        </c:ser>
        <c:dLbls>
          <c:showLegendKey val="0"/>
          <c:showVal val="1"/>
          <c:showCatName val="0"/>
          <c:showSerName val="0"/>
          <c:showPercent val="0"/>
          <c:showBubbleSize val="0"/>
        </c:dLbls>
        <c:gapWidth val="95"/>
        <c:gapDepth val="95"/>
        <c:shape val="box"/>
        <c:axId val="510329144"/>
        <c:axId val="513920920"/>
        <c:axId val="0"/>
      </c:bar3DChart>
      <c:catAx>
        <c:axId val="510329144"/>
        <c:scaling>
          <c:orientation val="minMax"/>
        </c:scaling>
        <c:delete val="0"/>
        <c:axPos val="l"/>
        <c:numFmt formatCode="General" sourceLinked="1"/>
        <c:majorTickMark val="none"/>
        <c:minorTickMark val="none"/>
        <c:tickLblPos val="nextTo"/>
        <c:crossAx val="513920920"/>
        <c:crosses val="autoZero"/>
        <c:auto val="1"/>
        <c:lblAlgn val="ctr"/>
        <c:lblOffset val="100"/>
        <c:noMultiLvlLbl val="0"/>
      </c:catAx>
      <c:valAx>
        <c:axId val="513920920"/>
        <c:scaling>
          <c:orientation val="minMax"/>
        </c:scaling>
        <c:delete val="1"/>
        <c:axPos val="b"/>
        <c:numFmt formatCode="0%" sourceLinked="1"/>
        <c:majorTickMark val="none"/>
        <c:minorTickMark val="none"/>
        <c:tickLblPos val="none"/>
        <c:crossAx val="51032914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Total</a:t>
            </a:r>
            <a:r>
              <a:rPr lang="en-US" baseline="0"/>
              <a:t> </a:t>
            </a:r>
            <a:r>
              <a:rPr lang="en-US"/>
              <a:t>Indicator</a:t>
            </a:r>
            <a:r>
              <a:rPr lang="en-US" baseline="0"/>
              <a:t> Types Being Monitored by the Destination</a:t>
            </a:r>
            <a:endParaRPr lang="en-US"/>
          </a:p>
        </c:rich>
      </c:tx>
      <c:overlay val="0"/>
    </c:title>
    <c:autoTitleDeleted val="0"/>
    <c:view3D>
      <c:rotX val="15"/>
      <c:rotY val="20"/>
      <c:rAngAx val="1"/>
    </c:view3D>
    <c:floor>
      <c:thickness val="0"/>
    </c:floor>
    <c:sideWall>
      <c:thickness val="0"/>
    </c:sideWall>
    <c:backWall>
      <c:thickness val="0"/>
    </c:backWall>
    <c:plotArea>
      <c:layout/>
      <c:bar3DChart>
        <c:barDir val="bar"/>
        <c:grouping val="percentStacked"/>
        <c:varyColors val="0"/>
        <c:ser>
          <c:idx val="0"/>
          <c:order val="0"/>
          <c:tx>
            <c:v>Destination is Monitoring</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'Monitoring Results'!$E$19:$E$21</c:f>
              <c:strCache>
                <c:ptCount val="3"/>
                <c:pt idx="0">
                  <c:v>Optional Indicators</c:v>
                </c:pt>
                <c:pt idx="2">
                  <c:v>Core Indicators</c:v>
                </c:pt>
              </c:strCache>
            </c:strRef>
          </c:cat>
          <c:val>
            <c:numRef>
              <c:f>'Monitoring Results'!$C$18:$C$21</c:f>
              <c:numCache>
                <c:formatCode>0%</c:formatCode>
                <c:ptCount val="4"/>
                <c:pt idx="0">
                  <c:v>0</c:v>
                </c:pt>
                <c:pt idx="2">
                  <c:v>0</c:v>
                </c:pt>
              </c:numCache>
            </c:numRef>
          </c:val>
        </c:ser>
        <c:ser>
          <c:idx val="1"/>
          <c:order val="1"/>
          <c:tx>
            <c:v>Destination is Not Monitoring</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'Monitoring Results'!$E$19:$E$21</c:f>
              <c:strCache>
                <c:ptCount val="3"/>
                <c:pt idx="0">
                  <c:v>Optional Indicators</c:v>
                </c:pt>
                <c:pt idx="2">
                  <c:v>Core Indicators</c:v>
                </c:pt>
              </c:strCache>
            </c:strRef>
          </c:cat>
          <c:val>
            <c:numRef>
              <c:f>'Monitoring Results'!$D$19:$D$22</c:f>
              <c:numCache>
                <c:formatCode>General</c:formatCode>
                <c:ptCount val="4"/>
                <c:pt idx="0" formatCode="0%">
                  <c:v>0</c:v>
                </c:pt>
                <c:pt idx="2" formatCode="0%">
                  <c:v>0</c:v>
                </c:pt>
              </c:numCache>
            </c:numRef>
          </c:val>
        </c:ser>
        <c:dLbls>
          <c:showLegendKey val="0"/>
          <c:showVal val="1"/>
          <c:showCatName val="0"/>
          <c:showSerName val="0"/>
          <c:showPercent val="0"/>
          <c:showBubbleSize val="0"/>
        </c:dLbls>
        <c:gapWidth val="95"/>
        <c:gapDepth val="95"/>
        <c:shape val="box"/>
        <c:axId val="513919744"/>
        <c:axId val="513920136"/>
        <c:axId val="0"/>
      </c:bar3DChart>
      <c:catAx>
        <c:axId val="513919744"/>
        <c:scaling>
          <c:orientation val="minMax"/>
        </c:scaling>
        <c:delete val="0"/>
        <c:axPos val="l"/>
        <c:numFmt formatCode="General" sourceLinked="1"/>
        <c:majorTickMark val="none"/>
        <c:minorTickMark val="none"/>
        <c:tickLblPos val="nextTo"/>
        <c:crossAx val="513920136"/>
        <c:crosses val="autoZero"/>
        <c:auto val="1"/>
        <c:lblAlgn val="ctr"/>
        <c:lblOffset val="100"/>
        <c:noMultiLvlLbl val="0"/>
      </c:catAx>
      <c:valAx>
        <c:axId val="513920136"/>
        <c:scaling>
          <c:orientation val="minMax"/>
        </c:scaling>
        <c:delete val="1"/>
        <c:axPos val="b"/>
        <c:numFmt formatCode="0%" sourceLinked="1"/>
        <c:majorTickMark val="none"/>
        <c:minorTickMark val="none"/>
        <c:tickLblPos val="none"/>
        <c:crossAx val="513919744"/>
        <c:crosses val="autoZero"/>
        <c:crossBetween val="between"/>
      </c:valAx>
    </c:plotArea>
    <c:legend>
      <c:legendPos val="t"/>
      <c:overlay val="0"/>
    </c:legend>
    <c:plotVisOnly val="1"/>
    <c:dispBlanksAs val="gap"/>
    <c:showDLblsOverMax val="0"/>
  </c:chart>
  <c:printSettings>
    <c:headerFooter/>
    <c:pageMargins b="0.750000000000001" l="0.70000000000000095" r="0.70000000000000095" t="0.750000000000001"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en-US"/>
              <a:t>Destination Responses:  Destination Policies</a:t>
            </a:r>
          </a:p>
        </c:rich>
      </c:tx>
      <c:overlay val="0"/>
    </c:title>
    <c:autoTitleDeleted val="0"/>
    <c:plotArea>
      <c:layout/>
      <c:barChart>
        <c:barDir val="bar"/>
        <c:grouping val="clustered"/>
        <c:varyColors val="0"/>
        <c:ser>
          <c:idx val="0"/>
          <c:order val="0"/>
          <c:tx>
            <c:v>Destination Response</c:v>
          </c:tx>
          <c:invertIfNegative val="0"/>
          <c:cat>
            <c:multiLvlStrRef>
              <c:f>('Destination Indicators'!$D$2,'Destination Indicators'!$D$4,'Destination Indicators'!$D$9,'Destination Indicators'!$D$24,'Destination Indicators'!$D$27,'Destination Indicators'!$D$40,'Destination Indicators'!$D$42,'Destination Indicators'!#REF!,'Destination Indicators'!#REF!,'Destination Indicators'!#REF!,'Destination Indicators'!#REF!,'Destination Indicators'!#REF!)</c:f>
            </c:multiLvlStrRef>
          </c:cat>
          <c:val>
            <c:numRef>
              <c:f>('Destination Indicators'!$H$2,'Destination Indicators'!$H$4,'Destination Indicators'!$H$9,'Destination Indicators'!$H$24,'Destination Indicators'!$H$27,'Destination Indicators'!$H$40,'Destination Indicators'!$H$42,'Destination Indicators'!#REF!,'Destination Indicators'!#REF!,'Destination Indicators'!#REF!,'Destination Indicators'!#REF!,'Destination Indicators'!#REF!)</c:f>
              <c:numCache>
                <c:formatCode>General</c:formatCode>
                <c:ptCount val="1"/>
                <c:pt idx="0">
                  <c:v>1</c:v>
                </c:pt>
              </c:numCache>
            </c:numRef>
          </c:val>
        </c:ser>
        <c:ser>
          <c:idx val="1"/>
          <c:order val="1"/>
          <c:tx>
            <c:v>Suggested Target</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('Destination Indicators'!$D$2,'Destination Indicators'!$D$4,'Destination Indicators'!$D$9,'Destination Indicators'!$D$24,'Destination Indicators'!$D$27,'Destination Indicators'!$D$40,'Destination Indicators'!$D$42,'Destination Indicators'!#REF!,'Destination Indicators'!#REF!,'Destination Indicators'!#REF!,'Destination Indicators'!#REF!,'Destination Indicators'!#REF!)</c:f>
            </c:multiLvlStrRef>
          </c:cat>
          <c:val>
            <c:numRef>
              <c:f>('Destination Indicators'!$G$2,'Destination Indicators'!$G$4,'Destination Indicators'!$G$9,'Destination Indicators'!$G$24,'Destination Indicators'!$G$27,'Destination Indicators'!$G$40,'Destination Indicators'!$G$42,'Destination Indicators'!#REF!,'Destination Indicators'!#REF!,'Destination Indicators'!#REF!,'Destination Indicators'!#REF!,'Destination Indicators'!#REF!)</c:f>
              <c:numCache>
                <c:formatCode>General</c:formatCode>
                <c:ptCount val="1"/>
                <c:pt idx="0">
                  <c:v>1</c:v>
                </c:pt>
              </c:numCache>
            </c:numRef>
          </c:val>
        </c:ser>
        <c:dLbls>
          <c:showLegendKey val="0"/>
          <c:showVal val="0"/>
          <c:showCatName val="0"/>
          <c:showSerName val="0"/>
          <c:showPercent val="0"/>
          <c:showBubbleSize val="0"/>
        </c:dLbls>
        <c:gapWidth val="75"/>
        <c:overlap val="40"/>
        <c:axId val="513918176"/>
        <c:axId val="513919352"/>
      </c:barChart>
      <c:catAx>
        <c:axId val="513918176"/>
        <c:scaling>
          <c:orientation val="minMax"/>
        </c:scaling>
        <c:delete val="0"/>
        <c:axPos val="l"/>
        <c:majorTickMark val="none"/>
        <c:minorTickMark val="none"/>
        <c:tickLblPos val="nextTo"/>
        <c:crossAx val="513919352"/>
        <c:crosses val="autoZero"/>
        <c:auto val="1"/>
        <c:lblAlgn val="ctr"/>
        <c:lblOffset val="100"/>
        <c:noMultiLvlLbl val="0"/>
      </c:catAx>
      <c:valAx>
        <c:axId val="513919352"/>
        <c:scaling>
          <c:orientation val="minMax"/>
        </c:scaling>
        <c:delete val="0"/>
        <c:axPos val="b"/>
        <c:majorGridlines/>
        <c:numFmt formatCode="General" sourceLinked="1"/>
        <c:majorTickMark val="none"/>
        <c:minorTickMark val="none"/>
        <c:tickLblPos val="nextTo"/>
        <c:crossAx val="513918176"/>
        <c:crosses val="autoZero"/>
        <c:crossBetween val="between"/>
      </c:valAx>
    </c:plotArea>
    <c:legend>
      <c:legendPos val="r"/>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en-US"/>
              <a:t>Destination Responses:  Enterprise Operations</a:t>
            </a:r>
          </a:p>
        </c:rich>
      </c:tx>
      <c:overlay val="0"/>
    </c:title>
    <c:autoTitleDeleted val="0"/>
    <c:plotArea>
      <c:layout/>
      <c:barChart>
        <c:barDir val="bar"/>
        <c:grouping val="clustered"/>
        <c:varyColors val="0"/>
        <c:ser>
          <c:idx val="0"/>
          <c:order val="0"/>
          <c:tx>
            <c:v>Destination Response</c:v>
          </c:tx>
          <c:invertIfNegative val="0"/>
          <c:cat>
            <c:multiLvlStrRef>
              <c:f>('Destination Indicators'!$D$5,'Destination Indicators'!$D$6,'Destination Indicators'!$D$18,'Destination Indicators'!$D$19,'Destination Indicators'!$D$25,'Destination Indicators'!$D$26,'Destination Indicators'!$D$28,'Destination Indicators'!$D$36,'Destination Indicators'!$D$37,'Destination Indicators'!$D$38,'Destination Indicators'!#REF!,'Destination Indicators'!#REF!,'Destination Indicators'!#REF!,'Destination Indicators'!#REF!,'Destination Indicators'!#REF!,'Destination Indicators'!#REF!)</c:f>
            </c:multiLvlStrRef>
          </c:cat>
          <c:val>
            <c:numRef>
              <c:f>('Destination Indicators'!$H$5,'Destination Indicators'!$H$6,'Destination Indicators'!$H$18,'Destination Indicators'!$H$19,'Destination Indicators'!$H$25,'Destination Indicators'!$H$26,'Destination Indicators'!$H$28,'Destination Indicators'!$H$36,'Destination Indicators'!$H$37,'Destination Indicators'!$H$38,'Destination Indicators'!#REF!,'Destination Indicators'!#REF!,'Destination Indicators'!#REF!,'Destination Indicators'!#REF!,'Destination Indicators'!#REF!,'Destination Indicators'!#REF!)</c:f>
              <c:numCache>
                <c:formatCode>General</c:formatCode>
                <c:ptCount val="1"/>
                <c:pt idx="0">
                  <c:v>1</c:v>
                </c:pt>
              </c:numCache>
            </c:numRef>
          </c:val>
        </c:ser>
        <c:ser>
          <c:idx val="1"/>
          <c:order val="1"/>
          <c:tx>
            <c:v>Suggested Target</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('Destination Indicators'!$D$5,'Destination Indicators'!$D$6,'Destination Indicators'!$D$18,'Destination Indicators'!$D$19,'Destination Indicators'!$D$25,'Destination Indicators'!$D$26,'Destination Indicators'!$D$28,'Destination Indicators'!$D$36,'Destination Indicators'!$D$37,'Destination Indicators'!$D$38,'Destination Indicators'!#REF!,'Destination Indicators'!#REF!,'Destination Indicators'!#REF!,'Destination Indicators'!#REF!,'Destination Indicators'!#REF!,'Destination Indicators'!#REF!)</c:f>
            </c:multiLvlStrRef>
          </c:cat>
          <c:val>
            <c:numRef>
              <c:f>('Destination Indicators'!$G$5,'Destination Indicators'!$G$6,'Destination Indicators'!$G$18,'Destination Indicators'!$G$19,'Destination Indicators'!$G$25,'Destination Indicators'!$G$26,'Destination Indicators'!$G$28,'Destination Indicators'!$G$36,'Destination Indicators'!$G$37,'Destination Indicators'!$G$38,'Destination Indicators'!#REF!,'Destination Indicators'!#REF!,'Destination Indicators'!#REF!,'Destination Indicators'!#REF!,'Destination Indicators'!#REF!,'Destination Indicators'!#REF!)</c:f>
              <c:numCache>
                <c:formatCode>General</c:formatCode>
                <c:ptCount val="1"/>
                <c:pt idx="0">
                  <c:v>1</c:v>
                </c:pt>
              </c:numCache>
            </c:numRef>
          </c:val>
        </c:ser>
        <c:dLbls>
          <c:showLegendKey val="0"/>
          <c:showVal val="0"/>
          <c:showCatName val="0"/>
          <c:showSerName val="0"/>
          <c:showPercent val="0"/>
          <c:showBubbleSize val="0"/>
        </c:dLbls>
        <c:gapWidth val="75"/>
        <c:overlap val="40"/>
        <c:axId val="513920528"/>
        <c:axId val="513921312"/>
      </c:barChart>
      <c:catAx>
        <c:axId val="513920528"/>
        <c:scaling>
          <c:orientation val="minMax"/>
        </c:scaling>
        <c:delete val="0"/>
        <c:axPos val="l"/>
        <c:majorTickMark val="none"/>
        <c:minorTickMark val="none"/>
        <c:tickLblPos val="nextTo"/>
        <c:crossAx val="513921312"/>
        <c:crosses val="autoZero"/>
        <c:auto val="1"/>
        <c:lblAlgn val="ctr"/>
        <c:lblOffset val="100"/>
        <c:noMultiLvlLbl val="0"/>
      </c:catAx>
      <c:valAx>
        <c:axId val="513921312"/>
        <c:scaling>
          <c:orientation val="minMax"/>
        </c:scaling>
        <c:delete val="0"/>
        <c:axPos val="b"/>
        <c:majorGridlines/>
        <c:numFmt formatCode="General" sourceLinked="1"/>
        <c:majorTickMark val="none"/>
        <c:minorTickMark val="none"/>
        <c:tickLblPos val="nextTo"/>
        <c:crossAx val="513920528"/>
        <c:crosses val="autoZero"/>
        <c:crossBetween val="between"/>
      </c:valAx>
    </c:plotArea>
    <c:legend>
      <c:legendPos val="r"/>
      <c:overlay val="0"/>
    </c:legend>
    <c:plotVisOnly val="1"/>
    <c:dispBlanksAs val="gap"/>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en-US"/>
              <a:t>Destination Responses: Residents/Employment</a:t>
            </a:r>
          </a:p>
        </c:rich>
      </c:tx>
      <c:overlay val="0"/>
    </c:title>
    <c:autoTitleDeleted val="0"/>
    <c:view3D>
      <c:rotX val="15"/>
      <c:rotY val="20"/>
      <c:rAngAx val="0"/>
    </c:view3D>
    <c:floor>
      <c:thickness val="0"/>
    </c:floor>
    <c:sideWall>
      <c:thickness val="0"/>
    </c:sideWall>
    <c:backWall>
      <c:thickness val="0"/>
    </c:backWall>
    <c:plotArea>
      <c:layout/>
      <c:bar3DChart>
        <c:barDir val="bar"/>
        <c:grouping val="clustered"/>
        <c:varyColors val="0"/>
        <c:ser>
          <c:idx val="0"/>
          <c:order val="0"/>
          <c:tx>
            <c:v>Destination Response</c:v>
          </c:tx>
          <c:invertIfNegative val="0"/>
          <c:cat>
            <c:strRef>
              <c:f>('Destination Indicators'!$D$3,'Destination Indicators'!$D$21,'Destination Indicators'!$D$30,'Destination Indicators'!$D$33,'Destination Indicators'!$D$34,'Destination Indicators'!$D$41)</c:f>
              <c:strCache>
                <c:ptCount val="6"/>
                <c:pt idx="0">
                  <c:v>Percentage of tourists and same day visitors that are satisfied with their overall experience in the destination</c:v>
                </c:pt>
                <c:pt idx="1">
                  <c:v>Percentage of tourism enterprises where the general manager position is held by a woman</c:v>
                </c:pt>
                <c:pt idx="2">
                  <c:v>Average travel (km) by tourists and same day visitors from home to the destination</c:v>
                </c:pt>
                <c:pt idx="3">
                  <c:v>Percentage of tourism accommodation and attraction infrastructure located in “vulnerable zones”</c:v>
                </c:pt>
                <c:pt idx="4">
                  <c:v>Waste production per tourist night compared to general population waste production per person (kilos)</c:v>
                </c:pt>
                <c:pt idx="5">
                  <c:v>Energy consumption per tourist night compared to general population energy consumption per resident night</c:v>
                </c:pt>
              </c:strCache>
            </c:strRef>
          </c:cat>
          <c:val>
            <c:numRef>
              <c:f>('Destination Indicators'!$H$3,'Destination Indicators'!$H$21,'Destination Indicators'!$H$30,'Destination Indicators'!$H$33,'Destination Indicators'!$H$34,'Destination Indicators'!$H$41)</c:f>
              <c:numCache>
                <c:formatCode>General</c:formatCode>
                <c:ptCount val="6"/>
              </c:numCache>
            </c:numRef>
          </c:val>
        </c:ser>
        <c:ser>
          <c:idx val="1"/>
          <c:order val="1"/>
          <c:tx>
            <c:v>Suggested Target</c:v>
          </c:tx>
          <c:invertIfNegative val="0"/>
          <c:cat>
            <c:strRef>
              <c:f>('Destination Indicators'!$D$3,'Destination Indicators'!$D$21,'Destination Indicators'!$D$30,'Destination Indicators'!$D$33,'Destination Indicators'!$D$34,'Destination Indicators'!$D$41)</c:f>
              <c:strCache>
                <c:ptCount val="6"/>
                <c:pt idx="0">
                  <c:v>Percentage of tourists and same day visitors that are satisfied with their overall experience in the destination</c:v>
                </c:pt>
                <c:pt idx="1">
                  <c:v>Percentage of tourism enterprises where the general manager position is held by a woman</c:v>
                </c:pt>
                <c:pt idx="2">
                  <c:v>Average travel (km) by tourists and same day visitors from home to the destination</c:v>
                </c:pt>
                <c:pt idx="3">
                  <c:v>Percentage of tourism accommodation and attraction infrastructure located in “vulnerable zones”</c:v>
                </c:pt>
                <c:pt idx="4">
                  <c:v>Waste production per tourist night compared to general population waste production per person (kilos)</c:v>
                </c:pt>
                <c:pt idx="5">
                  <c:v>Energy consumption per tourist night compared to general population energy consumption per resident night</c:v>
                </c:pt>
              </c:strCache>
            </c:strRef>
          </c:cat>
          <c:val>
            <c:numRef>
              <c:f>('Destination Indicators'!$G$3,'Destination Indicators'!$G$21,'Destination Indicators'!$G$30,'Destination Indicators'!$G$33,'Destination Indicators'!$G$34,'Destination Indicators'!$G$41)</c:f>
              <c:numCache>
                <c:formatCode>General</c:formatCode>
                <c:ptCount val="6"/>
              </c:numCache>
            </c:numRef>
          </c:val>
        </c:ser>
        <c:dLbls>
          <c:showLegendKey val="0"/>
          <c:showVal val="0"/>
          <c:showCatName val="0"/>
          <c:showSerName val="0"/>
          <c:showPercent val="0"/>
          <c:showBubbleSize val="0"/>
        </c:dLbls>
        <c:gapWidth val="150"/>
        <c:shape val="box"/>
        <c:axId val="512763224"/>
        <c:axId val="512764008"/>
        <c:axId val="0"/>
      </c:bar3DChart>
      <c:catAx>
        <c:axId val="512763224"/>
        <c:scaling>
          <c:orientation val="minMax"/>
        </c:scaling>
        <c:delete val="0"/>
        <c:axPos val="l"/>
        <c:numFmt formatCode="General" sourceLinked="0"/>
        <c:majorTickMark val="none"/>
        <c:minorTickMark val="none"/>
        <c:tickLblPos val="nextTo"/>
        <c:crossAx val="512764008"/>
        <c:crosses val="autoZero"/>
        <c:auto val="1"/>
        <c:lblAlgn val="ctr"/>
        <c:lblOffset val="100"/>
        <c:noMultiLvlLbl val="0"/>
      </c:catAx>
      <c:valAx>
        <c:axId val="512764008"/>
        <c:scaling>
          <c:orientation val="minMax"/>
        </c:scaling>
        <c:delete val="0"/>
        <c:axPos val="b"/>
        <c:majorGridlines/>
        <c:numFmt formatCode="General" sourceLinked="1"/>
        <c:majorTickMark val="none"/>
        <c:minorTickMark val="none"/>
        <c:tickLblPos val="nextTo"/>
        <c:crossAx val="512763224"/>
        <c:crosses val="autoZero"/>
        <c:crossBetween val="between"/>
      </c:valAx>
    </c:plotArea>
    <c:legend>
      <c:legendPos val="r"/>
      <c:overlay val="0"/>
    </c:legend>
    <c:plotVisOnly val="1"/>
    <c:dispBlanksAs val="gap"/>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en-US"/>
              <a:t>Destination Responses: Visitors/Tourists Impressions</a:t>
            </a:r>
          </a:p>
        </c:rich>
      </c:tx>
      <c:overlay val="0"/>
    </c:title>
    <c:autoTitleDeleted val="0"/>
    <c:view3D>
      <c:rotX val="15"/>
      <c:rotY val="20"/>
      <c:rAngAx val="0"/>
    </c:view3D>
    <c:floor>
      <c:thickness val="0"/>
    </c:floor>
    <c:sideWall>
      <c:thickness val="0"/>
    </c:sideWall>
    <c:backWall>
      <c:thickness val="0"/>
    </c:backWall>
    <c:plotArea>
      <c:layout/>
      <c:bar3DChart>
        <c:barDir val="bar"/>
        <c:grouping val="clustered"/>
        <c:varyColors val="0"/>
        <c:ser>
          <c:idx val="0"/>
          <c:order val="0"/>
          <c:tx>
            <c:v>Destination Response</c:v>
          </c:tx>
          <c:invertIfNegative val="0"/>
          <c:cat>
            <c:strRef>
              <c:f>('Destination Indicators'!$D$7,'Destination Indicators'!$D$8,'Destination Indicators'!$D$39,'Destination Indicators'!$D$43,'Destination Indicators'!$D$44)</c:f>
              <c:strCache>
                <c:ptCount val="5"/>
                <c:pt idx="0">
                  <c:v>Relative contribution of tourism to the destination's economy (% GDP)</c:v>
                </c:pt>
                <c:pt idx="1">
                  <c:v>Daily spending per overnight tourist</c:v>
                </c:pt>
                <c:pt idx="2">
                  <c:v>Percentage of tourism enterprises taking actions to reduce water consumption</c:v>
                </c:pt>
                <c:pt idx="3">
                  <c:v>Percentage of annual amount of energy consumed from renewable sources (Mwh) compared to overall energy consumption at destination level per year</c:v>
                </c:pt>
                <c:pt idx="4">
                  <c:v>Percentage of local enterprises in the tourism sector actively supporting protection, conservation, and management of local biodiversity and landscapes.</c:v>
                </c:pt>
              </c:strCache>
            </c:strRef>
          </c:cat>
          <c:val>
            <c:numRef>
              <c:f>('Destination Indicators'!$H$7,'Destination Indicators'!$H$8,'Destination Indicators'!$H$39,'Destination Indicators'!$H$43,'Destination Indicators'!$H$44)</c:f>
              <c:numCache>
                <c:formatCode>General</c:formatCode>
                <c:ptCount val="5"/>
              </c:numCache>
            </c:numRef>
          </c:val>
        </c:ser>
        <c:ser>
          <c:idx val="1"/>
          <c:order val="1"/>
          <c:tx>
            <c:v>Suggested Target</c:v>
          </c:tx>
          <c:invertIfNegative val="0"/>
          <c:cat>
            <c:strRef>
              <c:f>('Destination Indicators'!$D$7,'Destination Indicators'!$D$8,'Destination Indicators'!$D$39,'Destination Indicators'!$D$43,'Destination Indicators'!$D$44)</c:f>
              <c:strCache>
                <c:ptCount val="5"/>
                <c:pt idx="0">
                  <c:v>Relative contribution of tourism to the destination's economy (% GDP)</c:v>
                </c:pt>
                <c:pt idx="1">
                  <c:v>Daily spending per overnight tourist</c:v>
                </c:pt>
                <c:pt idx="2">
                  <c:v>Percentage of tourism enterprises taking actions to reduce water consumption</c:v>
                </c:pt>
                <c:pt idx="3">
                  <c:v>Percentage of annual amount of energy consumed from renewable sources (Mwh) compared to overall energy consumption at destination level per year</c:v>
                </c:pt>
                <c:pt idx="4">
                  <c:v>Percentage of local enterprises in the tourism sector actively supporting protection, conservation, and management of local biodiversity and landscapes.</c:v>
                </c:pt>
              </c:strCache>
            </c:strRef>
          </c:cat>
          <c:val>
            <c:numRef>
              <c:f>('Destination Indicators'!$G$7,'Destination Indicators'!$G$8,'Destination Indicators'!$G$39,'Destination Indicators'!$G$43,'Destination Indicators'!$G$44)</c:f>
              <c:numCache>
                <c:formatCode>General</c:formatCode>
                <c:ptCount val="5"/>
              </c:numCache>
            </c:numRef>
          </c:val>
        </c:ser>
        <c:dLbls>
          <c:showLegendKey val="0"/>
          <c:showVal val="0"/>
          <c:showCatName val="0"/>
          <c:showSerName val="0"/>
          <c:showPercent val="0"/>
          <c:showBubbleSize val="0"/>
        </c:dLbls>
        <c:gapWidth val="150"/>
        <c:shape val="box"/>
        <c:axId val="512762048"/>
        <c:axId val="512763616"/>
        <c:axId val="0"/>
      </c:bar3DChart>
      <c:catAx>
        <c:axId val="512762048"/>
        <c:scaling>
          <c:orientation val="minMax"/>
        </c:scaling>
        <c:delete val="0"/>
        <c:axPos val="l"/>
        <c:numFmt formatCode="General" sourceLinked="0"/>
        <c:majorTickMark val="none"/>
        <c:minorTickMark val="none"/>
        <c:tickLblPos val="nextTo"/>
        <c:crossAx val="512763616"/>
        <c:crosses val="autoZero"/>
        <c:auto val="1"/>
        <c:lblAlgn val="ctr"/>
        <c:lblOffset val="100"/>
        <c:noMultiLvlLbl val="0"/>
      </c:catAx>
      <c:valAx>
        <c:axId val="512763616"/>
        <c:scaling>
          <c:orientation val="minMax"/>
        </c:scaling>
        <c:delete val="0"/>
        <c:axPos val="b"/>
        <c:majorGridlines/>
        <c:numFmt formatCode="General" sourceLinked="1"/>
        <c:majorTickMark val="none"/>
        <c:minorTickMark val="none"/>
        <c:tickLblPos val="nextTo"/>
        <c:crossAx val="512762048"/>
        <c:crosses val="autoZero"/>
        <c:crossBetween val="between"/>
      </c:valAx>
    </c:plotArea>
    <c:legend>
      <c:legendPos val="r"/>
      <c:overlay val="0"/>
    </c:legend>
    <c:plotVisOnly val="1"/>
    <c:dispBlanksAs val="gap"/>
    <c:showDLblsOverMax val="0"/>
  </c:chart>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en-US"/>
              <a:t>Destination</a:t>
            </a:r>
            <a:r>
              <a:rPr lang="en-US" baseline="0"/>
              <a:t> Responses:  Visitor/Tourists Spending</a:t>
            </a:r>
            <a:endParaRPr lang="en-US"/>
          </a:p>
        </c:rich>
      </c:tx>
      <c:layout>
        <c:manualLayout>
          <c:xMode val="edge"/>
          <c:yMode val="edge"/>
          <c:x val="0.49263647797127502"/>
          <c:y val="1.47631588277587E-2"/>
        </c:manualLayout>
      </c:layout>
      <c:overlay val="0"/>
    </c:title>
    <c:autoTitleDeleted val="0"/>
    <c:view3D>
      <c:rotX val="15"/>
      <c:rotY val="20"/>
      <c:rAngAx val="0"/>
    </c:view3D>
    <c:floor>
      <c:thickness val="0"/>
    </c:floor>
    <c:sideWall>
      <c:thickness val="0"/>
    </c:sideWall>
    <c:backWall>
      <c:thickness val="0"/>
    </c:backWall>
    <c:plotArea>
      <c:layout/>
      <c:bar3DChart>
        <c:barDir val="bar"/>
        <c:grouping val="clustered"/>
        <c:varyColors val="0"/>
        <c:ser>
          <c:idx val="0"/>
          <c:order val="0"/>
          <c:tx>
            <c:v>Destination Response</c:v>
          </c:tx>
          <c:invertIfNegative val="0"/>
          <c:cat>
            <c:strRef>
              <c:f>('Destination Indicators'!$D$14,'Destination Indicators'!$D$15,'Destination Indicators'!$D$20)</c:f>
              <c:strCache>
                <c:ptCount val="3"/>
                <c:pt idx="0">
                  <c:v>Percentage of locally produced food, drink, goods and services sourced by the destinations tourism enterprises </c:v>
                </c:pt>
                <c:pt idx="1">
                  <c:v>Number of tourists per 100 residents</c:v>
                </c:pt>
                <c:pt idx="2">
                  <c:v>Percentage of men and women employed in the tourism sector</c:v>
                </c:pt>
              </c:strCache>
            </c:strRef>
          </c:cat>
          <c:val>
            <c:numRef>
              <c:f>('Destination Indicators'!$H$14,'Destination Indicators'!$H$15,'Destination Indicators'!$H$20)</c:f>
              <c:numCache>
                <c:formatCode>General</c:formatCode>
                <c:ptCount val="3"/>
              </c:numCache>
            </c:numRef>
          </c:val>
        </c:ser>
        <c:ser>
          <c:idx val="1"/>
          <c:order val="1"/>
          <c:tx>
            <c:v>Suggested Target</c:v>
          </c:tx>
          <c:invertIfNegative val="0"/>
          <c:cat>
            <c:strRef>
              <c:f>('Destination Indicators'!$D$14,'Destination Indicators'!$D$15,'Destination Indicators'!$D$20)</c:f>
              <c:strCache>
                <c:ptCount val="3"/>
                <c:pt idx="0">
                  <c:v>Percentage of locally produced food, drink, goods and services sourced by the destinations tourism enterprises </c:v>
                </c:pt>
                <c:pt idx="1">
                  <c:v>Number of tourists per 100 residents</c:v>
                </c:pt>
                <c:pt idx="2">
                  <c:v>Percentage of men and women employed in the tourism sector</c:v>
                </c:pt>
              </c:strCache>
            </c:strRef>
          </c:cat>
          <c:val>
            <c:numRef>
              <c:f>('Destination Indicators'!$G$14,'Destination Indicators'!$G$15,'Destination Indicators'!$G$20)</c:f>
              <c:numCache>
                <c:formatCode>General</c:formatCode>
                <c:ptCount val="3"/>
              </c:numCache>
            </c:numRef>
          </c:val>
        </c:ser>
        <c:dLbls>
          <c:showLegendKey val="0"/>
          <c:showVal val="0"/>
          <c:showCatName val="0"/>
          <c:showSerName val="0"/>
          <c:showPercent val="0"/>
          <c:showBubbleSize val="0"/>
        </c:dLbls>
        <c:gapWidth val="150"/>
        <c:shape val="box"/>
        <c:axId val="514405736"/>
        <c:axId val="514402208"/>
        <c:axId val="0"/>
      </c:bar3DChart>
      <c:catAx>
        <c:axId val="514405736"/>
        <c:scaling>
          <c:orientation val="minMax"/>
        </c:scaling>
        <c:delete val="0"/>
        <c:axPos val="l"/>
        <c:numFmt formatCode="General" sourceLinked="0"/>
        <c:majorTickMark val="none"/>
        <c:minorTickMark val="none"/>
        <c:tickLblPos val="nextTo"/>
        <c:crossAx val="514402208"/>
        <c:crosses val="autoZero"/>
        <c:auto val="1"/>
        <c:lblAlgn val="ctr"/>
        <c:lblOffset val="100"/>
        <c:noMultiLvlLbl val="0"/>
      </c:catAx>
      <c:valAx>
        <c:axId val="514402208"/>
        <c:scaling>
          <c:orientation val="minMax"/>
        </c:scaling>
        <c:delete val="0"/>
        <c:axPos val="b"/>
        <c:majorGridlines/>
        <c:numFmt formatCode="General" sourceLinked="1"/>
        <c:majorTickMark val="none"/>
        <c:minorTickMark val="none"/>
        <c:tickLblPos val="nextTo"/>
        <c:crossAx val="514405736"/>
        <c:crosses val="autoZero"/>
        <c:crossBetween val="between"/>
      </c:valAx>
    </c:plotArea>
    <c:legend>
      <c:legendPos val="r"/>
      <c:overlay val="0"/>
    </c:legend>
    <c:plotVisOnly val="1"/>
    <c:dispBlanksAs val="gap"/>
    <c:showDLblsOverMax val="0"/>
  </c: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en-US"/>
              <a:t>Destination Responses:</a:t>
            </a:r>
            <a:r>
              <a:rPr lang="en-US" baseline="0"/>
              <a:t> Visitor/Tourist </a:t>
            </a:r>
            <a:r>
              <a:rPr lang="en-US"/>
              <a:t>Time</a:t>
            </a:r>
          </a:p>
        </c:rich>
      </c:tx>
      <c:overlay val="0"/>
    </c:title>
    <c:autoTitleDeleted val="0"/>
    <c:view3D>
      <c:rotX val="15"/>
      <c:rotY val="20"/>
      <c:rAngAx val="0"/>
    </c:view3D>
    <c:floor>
      <c:thickness val="0"/>
    </c:floor>
    <c:sideWall>
      <c:thickness val="0"/>
    </c:sideWall>
    <c:backWall>
      <c:thickness val="0"/>
    </c:backWall>
    <c:plotArea>
      <c:layout/>
      <c:bar3DChart>
        <c:barDir val="bar"/>
        <c:grouping val="clustered"/>
        <c:varyColors val="0"/>
        <c:ser>
          <c:idx val="0"/>
          <c:order val="0"/>
          <c:tx>
            <c:v>Destination Response</c:v>
          </c:tx>
          <c:invertIfNegative val="0"/>
          <c:cat>
            <c:strRef>
              <c:f>('Destination Indicators'!$D$11,'Destination Indicators'!$D$13,'Destination Indicators'!$D$16,'Destination Indicators'!$D$17)</c:f>
              <c:strCache>
                <c:ptCount val="4"/>
                <c:pt idx="0">
                  <c:v>Occupancy rate in commercial accommodation establishments per month and average for the year</c:v>
                </c:pt>
                <c:pt idx="1">
                  <c:v>Percentage of jobs in tourism that are seasonal</c:v>
                </c:pt>
                <c:pt idx="2">
                  <c:v>Percentage of residents who are satisfied with tourism in the destination (per month/season)</c:v>
                </c:pt>
                <c:pt idx="3">
                  <c:v>Number of beds available in commercial accomodation establishment per 100 residents</c:v>
                </c:pt>
              </c:strCache>
            </c:strRef>
          </c:cat>
          <c:val>
            <c:numRef>
              <c:f>('Destination Indicators'!$H$11,'Destination Indicators'!$H$13,'Destination Indicators'!$H$16,'Destination Indicators'!$H$17)</c:f>
              <c:numCache>
                <c:formatCode>General</c:formatCode>
                <c:ptCount val="4"/>
              </c:numCache>
            </c:numRef>
          </c:val>
        </c:ser>
        <c:ser>
          <c:idx val="1"/>
          <c:order val="1"/>
          <c:tx>
            <c:v>Suggested Target</c:v>
          </c:tx>
          <c:invertIfNegative val="0"/>
          <c:cat>
            <c:strRef>
              <c:f>('Destination Indicators'!$D$11,'Destination Indicators'!$D$13,'Destination Indicators'!$D$16,'Destination Indicators'!$D$17)</c:f>
              <c:strCache>
                <c:ptCount val="4"/>
                <c:pt idx="0">
                  <c:v>Occupancy rate in commercial accommodation establishments per month and average for the year</c:v>
                </c:pt>
                <c:pt idx="1">
                  <c:v>Percentage of jobs in tourism that are seasonal</c:v>
                </c:pt>
                <c:pt idx="2">
                  <c:v>Percentage of residents who are satisfied with tourism in the destination (per month/season)</c:v>
                </c:pt>
                <c:pt idx="3">
                  <c:v>Number of beds available in commercial accomodation establishment per 100 residents</c:v>
                </c:pt>
              </c:strCache>
            </c:strRef>
          </c:cat>
          <c:val>
            <c:numRef>
              <c:f>('Destination Indicators'!$G$11,'Destination Indicators'!$G$13,'Destination Indicators'!$G$16,'Destination Indicators'!$G$17)</c:f>
              <c:numCache>
                <c:formatCode>General</c:formatCode>
                <c:ptCount val="4"/>
              </c:numCache>
            </c:numRef>
          </c:val>
        </c:ser>
        <c:dLbls>
          <c:showLegendKey val="0"/>
          <c:showVal val="0"/>
          <c:showCatName val="0"/>
          <c:showSerName val="0"/>
          <c:showPercent val="0"/>
          <c:showBubbleSize val="0"/>
        </c:dLbls>
        <c:gapWidth val="150"/>
        <c:shape val="box"/>
        <c:axId val="514404952"/>
        <c:axId val="514402992"/>
        <c:axId val="0"/>
      </c:bar3DChart>
      <c:catAx>
        <c:axId val="514404952"/>
        <c:scaling>
          <c:orientation val="minMax"/>
        </c:scaling>
        <c:delete val="0"/>
        <c:axPos val="l"/>
        <c:numFmt formatCode="General" sourceLinked="0"/>
        <c:majorTickMark val="none"/>
        <c:minorTickMark val="none"/>
        <c:tickLblPos val="nextTo"/>
        <c:crossAx val="514402992"/>
        <c:crosses val="autoZero"/>
        <c:auto val="1"/>
        <c:lblAlgn val="ctr"/>
        <c:lblOffset val="100"/>
        <c:noMultiLvlLbl val="0"/>
      </c:catAx>
      <c:valAx>
        <c:axId val="514402992"/>
        <c:scaling>
          <c:orientation val="minMax"/>
        </c:scaling>
        <c:delete val="0"/>
        <c:axPos val="b"/>
        <c:majorGridlines/>
        <c:numFmt formatCode="General" sourceLinked="1"/>
        <c:majorTickMark val="none"/>
        <c:minorTickMark val="none"/>
        <c:tickLblPos val="nextTo"/>
        <c:crossAx val="51440495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0866141732283472" right="0.70866141732283472" top="0.74803149606299213" bottom="0.74803149606299213" header="0.31496062992125984" footer="0.31496062992125984"/>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16" workbookViewId="0" zoomToFit="1"/>
  </sheetViews>
  <pageMargins left="0.70866141732283472" right="0.70866141732283472" top="0.74803149606299213" bottom="0.74803149606299213" header="0.31496062992125984" footer="0.31496062992125984"/>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16" workbookViewId="0" zoomToFit="1"/>
  </sheetViews>
  <pageMargins left="0.70866141732283472" right="0.70866141732283472" top="0.74803149606299213" bottom="0.74803149606299213" header="0.31496062992125984" footer="0.31496062992125984"/>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16" workbookViewId="0" zoomToFit="1"/>
  </sheetViews>
  <pageMargins left="0.70866141732283472" right="0.70866141732283472" top="0.74803149606299213" bottom="0.74803149606299213" header="0.31496062992125984" footer="0.31496062992125984"/>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116" workbookViewId="0" zoomToFit="1"/>
  </sheetViews>
  <pageMargins left="0.70866141732283472" right="0.70866141732283472" top="0.74803149606299213" bottom="0.74803149606299213" header="0.31496062992125984" footer="0.31496062992125984"/>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125" workbookViewId="0" zoomToFit="1"/>
  </sheetViews>
  <pageMargins left="0.70866141732283472" right="0.70866141732283472" top="0.74803149606299213" bottom="0.74803149606299213" header="0.31496062992125984" footer="0.31496062992125984"/>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41413</xdr:colOff>
      <xdr:row>1</xdr:row>
      <xdr:rowOff>204501</xdr:rowOff>
    </xdr:from>
    <xdr:to>
      <xdr:col>8</xdr:col>
      <xdr:colOff>590747</xdr:colOff>
      <xdr:row>12</xdr:row>
      <xdr:rowOff>190696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27608</xdr:colOff>
      <xdr:row>14</xdr:row>
      <xdr:rowOff>138044</xdr:rowOff>
    </xdr:from>
    <xdr:to>
      <xdr:col>8</xdr:col>
      <xdr:colOff>598713</xdr:colOff>
      <xdr:row>30</xdr:row>
      <xdr:rowOff>176894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286875" cy="60845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86875" cy="60845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845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845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845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6400" cy="6096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2"/>
  <sheetViews>
    <sheetView tabSelected="1" topLeftCell="A13" workbookViewId="0">
      <selection activeCell="C38" sqref="C38"/>
    </sheetView>
  </sheetViews>
  <sheetFormatPr baseColWidth="10" defaultColWidth="8.85546875" defaultRowHeight="18.75" x14ac:dyDescent="0.3"/>
  <cols>
    <col min="1" max="1" width="183.140625" style="113" customWidth="1"/>
    <col min="2" max="16384" width="8.85546875" style="113"/>
  </cols>
  <sheetData>
    <row r="1" spans="1:1" x14ac:dyDescent="0.3">
      <c r="A1" s="112" t="s">
        <v>201</v>
      </c>
    </row>
    <row r="2" spans="1:1" ht="37.5" x14ac:dyDescent="0.3">
      <c r="A2" s="114" t="s">
        <v>225</v>
      </c>
    </row>
    <row r="3" spans="1:1" x14ac:dyDescent="0.3">
      <c r="A3" s="114"/>
    </row>
    <row r="4" spans="1:1" ht="187.5" x14ac:dyDescent="0.3">
      <c r="A4" s="114" t="s">
        <v>226</v>
      </c>
    </row>
    <row r="5" spans="1:1" x14ac:dyDescent="0.3">
      <c r="A5" s="114"/>
    </row>
    <row r="6" spans="1:1" x14ac:dyDescent="0.3">
      <c r="A6" s="115"/>
    </row>
    <row r="7" spans="1:1" x14ac:dyDescent="0.3">
      <c r="A7" s="114" t="s">
        <v>202</v>
      </c>
    </row>
    <row r="8" spans="1:1" x14ac:dyDescent="0.3">
      <c r="A8" s="116" t="s">
        <v>208</v>
      </c>
    </row>
    <row r="9" spans="1:1" ht="37.5" x14ac:dyDescent="0.3">
      <c r="A9" s="116" t="s">
        <v>228</v>
      </c>
    </row>
    <row r="10" spans="1:1" x14ac:dyDescent="0.3">
      <c r="A10" s="116" t="s">
        <v>209</v>
      </c>
    </row>
    <row r="11" spans="1:1" x14ac:dyDescent="0.3">
      <c r="A11" s="116" t="s">
        <v>210</v>
      </c>
    </row>
    <row r="12" spans="1:1" x14ac:dyDescent="0.3">
      <c r="A12" s="114"/>
    </row>
    <row r="13" spans="1:1" ht="37.5" x14ac:dyDescent="0.3">
      <c r="A13" s="114" t="s">
        <v>203</v>
      </c>
    </row>
    <row r="14" spans="1:1" x14ac:dyDescent="0.3">
      <c r="A14" s="114"/>
    </row>
    <row r="15" spans="1:1" ht="56.25" x14ac:dyDescent="0.3">
      <c r="A15" s="114" t="s">
        <v>204</v>
      </c>
    </row>
    <row r="16" spans="1:1" x14ac:dyDescent="0.3">
      <c r="A16" s="117"/>
    </row>
    <row r="17" spans="1:1" x14ac:dyDescent="0.3">
      <c r="A17" s="117" t="s">
        <v>205</v>
      </c>
    </row>
    <row r="18" spans="1:1" x14ac:dyDescent="0.3">
      <c r="A18" s="114" t="s">
        <v>211</v>
      </c>
    </row>
    <row r="19" spans="1:1" x14ac:dyDescent="0.3">
      <c r="A19" s="114" t="s">
        <v>206</v>
      </c>
    </row>
    <row r="20" spans="1:1" x14ac:dyDescent="0.3">
      <c r="A20" s="116" t="s">
        <v>212</v>
      </c>
    </row>
    <row r="21" spans="1:1" ht="15.75" customHeight="1" x14ac:dyDescent="0.3">
      <c r="A21" s="118"/>
    </row>
    <row r="22" spans="1:1" hidden="1" x14ac:dyDescent="0.3">
      <c r="A22" s="119"/>
    </row>
    <row r="23" spans="1:1" x14ac:dyDescent="0.3">
      <c r="A23" s="116" t="s">
        <v>213</v>
      </c>
    </row>
    <row r="24" spans="1:1" ht="56.25" x14ac:dyDescent="0.3">
      <c r="A24" s="118" t="s">
        <v>214</v>
      </c>
    </row>
    <row r="25" spans="1:1" x14ac:dyDescent="0.3">
      <c r="A25" s="119"/>
    </row>
    <row r="26" spans="1:1" x14ac:dyDescent="0.3">
      <c r="A26" s="116" t="s">
        <v>227</v>
      </c>
    </row>
    <row r="27" spans="1:1" x14ac:dyDescent="0.3">
      <c r="A27" s="118" t="s">
        <v>215</v>
      </c>
    </row>
    <row r="28" spans="1:1" x14ac:dyDescent="0.3">
      <c r="A28" s="118" t="s">
        <v>216</v>
      </c>
    </row>
    <row r="29" spans="1:1" x14ac:dyDescent="0.3">
      <c r="A29" s="118" t="s">
        <v>217</v>
      </c>
    </row>
    <row r="30" spans="1:1" x14ac:dyDescent="0.3">
      <c r="A30" s="118" t="s">
        <v>218</v>
      </c>
    </row>
    <row r="31" spans="1:1" x14ac:dyDescent="0.3">
      <c r="A31" s="119"/>
    </row>
    <row r="32" spans="1:1" x14ac:dyDescent="0.3">
      <c r="A32" s="116" t="s">
        <v>229</v>
      </c>
    </row>
    <row r="33" spans="1:1" x14ac:dyDescent="0.3">
      <c r="A33" s="119"/>
    </row>
    <row r="34" spans="1:1" ht="37.5" x14ac:dyDescent="0.3">
      <c r="A34" s="116" t="s">
        <v>230</v>
      </c>
    </row>
    <row r="35" spans="1:1" x14ac:dyDescent="0.3">
      <c r="A35" s="114"/>
    </row>
    <row r="36" spans="1:1" x14ac:dyDescent="0.3">
      <c r="A36" s="116" t="s">
        <v>219</v>
      </c>
    </row>
    <row r="37" spans="1:1" x14ac:dyDescent="0.3">
      <c r="A37" s="118" t="s">
        <v>220</v>
      </c>
    </row>
    <row r="38" spans="1:1" x14ac:dyDescent="0.3">
      <c r="A38" s="117"/>
    </row>
    <row r="39" spans="1:1" x14ac:dyDescent="0.3">
      <c r="A39" s="117" t="s">
        <v>207</v>
      </c>
    </row>
    <row r="40" spans="1:1" x14ac:dyDescent="0.3">
      <c r="A40" s="116" t="s">
        <v>231</v>
      </c>
    </row>
    <row r="41" spans="1:1" x14ac:dyDescent="0.3">
      <c r="A41" s="119"/>
    </row>
    <row r="42" spans="1:1" x14ac:dyDescent="0.3">
      <c r="A42" s="116" t="s">
        <v>232</v>
      </c>
    </row>
    <row r="43" spans="1:1" x14ac:dyDescent="0.3">
      <c r="A43" s="114"/>
    </row>
    <row r="44" spans="1:1" x14ac:dyDescent="0.3">
      <c r="A44" s="116" t="s">
        <v>233</v>
      </c>
    </row>
    <row r="45" spans="1:1" x14ac:dyDescent="0.3">
      <c r="A45" s="114"/>
    </row>
    <row r="46" spans="1:1" x14ac:dyDescent="0.3">
      <c r="A46" s="116" t="s">
        <v>234</v>
      </c>
    </row>
    <row r="47" spans="1:1" x14ac:dyDescent="0.3">
      <c r="A47" s="114"/>
    </row>
    <row r="48" spans="1:1" ht="37.5" x14ac:dyDescent="0.3">
      <c r="A48" s="116" t="s">
        <v>235</v>
      </c>
    </row>
    <row r="49" spans="1:1" x14ac:dyDescent="0.3">
      <c r="A49" s="114"/>
    </row>
    <row r="50" spans="1:1" x14ac:dyDescent="0.3">
      <c r="A50" s="116" t="s">
        <v>236</v>
      </c>
    </row>
    <row r="51" spans="1:1" x14ac:dyDescent="0.3">
      <c r="A51" s="114"/>
    </row>
    <row r="52" spans="1:1" ht="19.5" thickBot="1" x14ac:dyDescent="0.35">
      <c r="A52" s="120" t="s">
        <v>237</v>
      </c>
    </row>
  </sheetData>
  <pageMargins left="0.70866141732283472" right="0.70866141732283472" top="0.74803149606299213" bottom="0.74803149606299213"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5"/>
  <sheetViews>
    <sheetView workbookViewId="0">
      <selection activeCell="A79" sqref="A79:C79"/>
    </sheetView>
  </sheetViews>
  <sheetFormatPr baseColWidth="10" defaultColWidth="8.85546875" defaultRowHeight="15" x14ac:dyDescent="0.25"/>
  <cols>
    <col min="1" max="1" width="49.42578125" style="92" customWidth="1"/>
    <col min="2" max="2" width="18.42578125" style="92" customWidth="1"/>
    <col min="3" max="3" width="40.140625" style="92" customWidth="1"/>
    <col min="4" max="4" width="64.42578125" style="92" customWidth="1"/>
    <col min="5" max="16384" width="8.85546875" style="92"/>
  </cols>
  <sheetData>
    <row r="1" spans="1:4" ht="23.25" x14ac:dyDescent="0.25">
      <c r="A1" s="93" t="s">
        <v>155</v>
      </c>
      <c r="B1" s="93"/>
      <c r="C1" s="93"/>
      <c r="D1" s="93"/>
    </row>
    <row r="2" spans="1:4" ht="19.5" customHeight="1" thickBot="1" x14ac:dyDescent="0.3">
      <c r="A2" s="142" t="s">
        <v>222</v>
      </c>
      <c r="B2" s="142"/>
      <c r="C2" s="142"/>
      <c r="D2" s="142"/>
    </row>
    <row r="3" spans="1:4" ht="15.75" customHeight="1" thickBot="1" x14ac:dyDescent="0.3">
      <c r="A3" s="68" t="s">
        <v>156</v>
      </c>
      <c r="B3" s="94"/>
      <c r="C3" s="95"/>
      <c r="D3" s="96"/>
    </row>
    <row r="4" spans="1:4" ht="16.5" thickBot="1" x14ac:dyDescent="0.3">
      <c r="A4" s="68" t="s">
        <v>58</v>
      </c>
      <c r="B4" s="94"/>
      <c r="C4" s="95"/>
      <c r="D4" s="96"/>
    </row>
    <row r="5" spans="1:4" ht="16.5" thickBot="1" x14ac:dyDescent="0.3">
      <c r="A5" s="68" t="s">
        <v>157</v>
      </c>
      <c r="B5" s="97"/>
      <c r="C5" s="98"/>
      <c r="D5" s="99"/>
    </row>
    <row r="6" spans="1:4" ht="16.5" thickBot="1" x14ac:dyDescent="0.3">
      <c r="A6" s="69"/>
      <c r="B6" s="69"/>
      <c r="C6" s="70"/>
      <c r="D6" s="70"/>
    </row>
    <row r="7" spans="1:4" ht="16.5" thickBot="1" x14ac:dyDescent="0.3">
      <c r="A7" s="71" t="s">
        <v>59</v>
      </c>
      <c r="B7" s="72"/>
      <c r="C7" s="73" t="s">
        <v>78</v>
      </c>
      <c r="D7" s="74"/>
    </row>
    <row r="8" spans="1:4" ht="39" thickBot="1" x14ac:dyDescent="0.3">
      <c r="A8" s="75" t="s">
        <v>158</v>
      </c>
      <c r="B8" s="76" t="s">
        <v>60</v>
      </c>
      <c r="C8" s="77" t="s">
        <v>159</v>
      </c>
      <c r="D8" s="77" t="s">
        <v>160</v>
      </c>
    </row>
    <row r="9" spans="1:4" x14ac:dyDescent="0.25">
      <c r="A9" s="78"/>
      <c r="B9" s="100"/>
      <c r="C9" s="101"/>
      <c r="D9" s="80" t="s">
        <v>161</v>
      </c>
    </row>
    <row r="10" spans="1:4" x14ac:dyDescent="0.25">
      <c r="A10" s="78"/>
      <c r="B10" s="63"/>
      <c r="C10" s="63"/>
      <c r="D10" s="80"/>
    </row>
    <row r="11" spans="1:4" x14ac:dyDescent="0.25">
      <c r="A11" s="78"/>
      <c r="B11" s="63"/>
      <c r="C11" s="63"/>
      <c r="D11" s="80" t="s">
        <v>162</v>
      </c>
    </row>
    <row r="12" spans="1:4" x14ac:dyDescent="0.25">
      <c r="A12" s="78"/>
      <c r="B12" s="63"/>
      <c r="C12" s="63"/>
      <c r="D12" s="80"/>
    </row>
    <row r="13" spans="1:4" x14ac:dyDescent="0.25">
      <c r="A13" s="78"/>
      <c r="B13" s="63"/>
      <c r="C13" s="63"/>
      <c r="D13" s="80" t="s">
        <v>163</v>
      </c>
    </row>
    <row r="14" spans="1:4" x14ac:dyDescent="0.25">
      <c r="A14" s="79"/>
      <c r="B14" s="63"/>
      <c r="C14" s="63"/>
      <c r="D14" s="80"/>
    </row>
    <row r="15" spans="1:4" x14ac:dyDescent="0.25">
      <c r="A15" s="79"/>
      <c r="B15" s="63"/>
      <c r="C15" s="63"/>
      <c r="D15" s="80" t="s">
        <v>164</v>
      </c>
    </row>
    <row r="16" spans="1:4" x14ac:dyDescent="0.25">
      <c r="A16" s="79"/>
      <c r="B16" s="63"/>
      <c r="C16" s="63"/>
      <c r="D16" s="80"/>
    </row>
    <row r="17" spans="1:4" ht="15.75" thickBot="1" x14ac:dyDescent="0.3">
      <c r="A17" s="81"/>
      <c r="B17" s="64"/>
      <c r="C17" s="64"/>
      <c r="D17" s="86" t="s">
        <v>165</v>
      </c>
    </row>
    <row r="18" spans="1:4" ht="16.5" thickBot="1" x14ac:dyDescent="0.3">
      <c r="A18" s="68" t="s">
        <v>35</v>
      </c>
      <c r="B18" s="73"/>
      <c r="C18" s="73"/>
      <c r="D18" s="73" t="s">
        <v>166</v>
      </c>
    </row>
    <row r="19" spans="1:4" ht="15" customHeight="1" x14ac:dyDescent="0.25">
      <c r="A19" s="136" t="s">
        <v>167</v>
      </c>
      <c r="B19" s="136" t="s">
        <v>168</v>
      </c>
      <c r="C19" s="136" t="s">
        <v>169</v>
      </c>
      <c r="D19" s="82" t="s">
        <v>170</v>
      </c>
    </row>
    <row r="20" spans="1:4" x14ac:dyDescent="0.25">
      <c r="A20" s="143"/>
      <c r="B20" s="143"/>
      <c r="C20" s="143"/>
      <c r="D20" s="82" t="s">
        <v>171</v>
      </c>
    </row>
    <row r="21" spans="1:4" ht="15.75" thickBot="1" x14ac:dyDescent="0.3">
      <c r="A21" s="137"/>
      <c r="B21" s="137"/>
      <c r="C21" s="137"/>
      <c r="D21" s="77"/>
    </row>
    <row r="22" spans="1:4" x14ac:dyDescent="0.25">
      <c r="A22" s="101"/>
      <c r="B22" s="80"/>
      <c r="C22" s="80"/>
      <c r="D22" s="83" t="s">
        <v>195</v>
      </c>
    </row>
    <row r="23" spans="1:4" x14ac:dyDescent="0.25">
      <c r="A23" s="63"/>
      <c r="B23" s="80" t="s">
        <v>36</v>
      </c>
      <c r="C23" s="83" t="s">
        <v>172</v>
      </c>
      <c r="D23" s="80" t="s">
        <v>196</v>
      </c>
    </row>
    <row r="24" spans="1:4" x14ac:dyDescent="0.25">
      <c r="A24" s="63"/>
      <c r="B24" s="80" t="s">
        <v>37</v>
      </c>
      <c r="C24" s="80"/>
      <c r="D24" s="80" t="s">
        <v>199</v>
      </c>
    </row>
    <row r="25" spans="1:4" x14ac:dyDescent="0.25">
      <c r="A25" s="63"/>
      <c r="B25" s="80" t="s">
        <v>38</v>
      </c>
      <c r="C25" s="83" t="s">
        <v>173</v>
      </c>
      <c r="D25" s="80"/>
    </row>
    <row r="26" spans="1:4" x14ac:dyDescent="0.25">
      <c r="A26" s="63"/>
      <c r="B26" s="80" t="s">
        <v>39</v>
      </c>
      <c r="C26" s="80"/>
      <c r="D26" s="83" t="s">
        <v>200</v>
      </c>
    </row>
    <row r="27" spans="1:4" ht="22.5" x14ac:dyDescent="0.25">
      <c r="A27" s="63"/>
      <c r="B27" s="80" t="s">
        <v>40</v>
      </c>
      <c r="C27" s="83" t="s">
        <v>194</v>
      </c>
      <c r="D27" s="80" t="s">
        <v>198</v>
      </c>
    </row>
    <row r="28" spans="1:4" x14ac:dyDescent="0.25">
      <c r="A28" s="63"/>
      <c r="B28" s="80" t="s">
        <v>41</v>
      </c>
      <c r="C28" s="80"/>
      <c r="D28" s="80" t="s">
        <v>197</v>
      </c>
    </row>
    <row r="29" spans="1:4" x14ac:dyDescent="0.25">
      <c r="A29" s="63"/>
      <c r="B29" s="80" t="s">
        <v>42</v>
      </c>
      <c r="C29" s="84"/>
      <c r="D29" s="80"/>
    </row>
    <row r="30" spans="1:4" x14ac:dyDescent="0.25">
      <c r="A30" s="63"/>
      <c r="B30" s="80" t="s">
        <v>43</v>
      </c>
      <c r="C30" s="84"/>
      <c r="D30" s="83" t="s">
        <v>221</v>
      </c>
    </row>
    <row r="31" spans="1:4" x14ac:dyDescent="0.25">
      <c r="A31" s="63"/>
      <c r="B31" s="80" t="s">
        <v>44</v>
      </c>
      <c r="C31" s="84"/>
      <c r="D31" s="80" t="s">
        <v>79</v>
      </c>
    </row>
    <row r="32" spans="1:4" x14ac:dyDescent="0.25">
      <c r="A32" s="63"/>
      <c r="B32" s="80" t="s">
        <v>83</v>
      </c>
      <c r="C32" s="84"/>
      <c r="D32" s="80" t="s">
        <v>174</v>
      </c>
    </row>
    <row r="33" spans="1:4" x14ac:dyDescent="0.25">
      <c r="A33" s="63"/>
      <c r="B33" s="80" t="s">
        <v>84</v>
      </c>
      <c r="C33" s="84"/>
      <c r="D33" s="80" t="s">
        <v>80</v>
      </c>
    </row>
    <row r="34" spans="1:4" x14ac:dyDescent="0.25">
      <c r="A34" s="63"/>
      <c r="B34" s="84"/>
      <c r="C34" s="84"/>
      <c r="D34" s="80" t="s">
        <v>174</v>
      </c>
    </row>
    <row r="35" spans="1:4" ht="15.75" thickBot="1" x14ac:dyDescent="0.3">
      <c r="A35" s="64"/>
      <c r="B35" s="85"/>
      <c r="C35" s="85"/>
      <c r="D35" s="86"/>
    </row>
    <row r="36" spans="1:4" ht="16.5" thickBot="1" x14ac:dyDescent="0.3">
      <c r="A36" s="68" t="s">
        <v>175</v>
      </c>
      <c r="B36" s="73"/>
      <c r="C36" s="73"/>
      <c r="D36" s="73"/>
    </row>
    <row r="37" spans="1:4" ht="15" customHeight="1" x14ac:dyDescent="0.25">
      <c r="A37" s="102" t="s">
        <v>176</v>
      </c>
      <c r="B37" s="136" t="s">
        <v>177</v>
      </c>
      <c r="C37" s="136" t="s">
        <v>178</v>
      </c>
      <c r="D37" s="102" t="s">
        <v>179</v>
      </c>
    </row>
    <row r="38" spans="1:4" ht="39" customHeight="1" thickBot="1" x14ac:dyDescent="0.3">
      <c r="A38" s="65"/>
      <c r="B38" s="137"/>
      <c r="C38" s="137"/>
      <c r="D38" s="65"/>
    </row>
    <row r="39" spans="1:4" x14ac:dyDescent="0.25">
      <c r="A39" s="101"/>
      <c r="B39" s="80" t="s">
        <v>85</v>
      </c>
      <c r="C39" s="80"/>
      <c r="D39" s="101"/>
    </row>
    <row r="40" spans="1:4" x14ac:dyDescent="0.25">
      <c r="A40" s="63"/>
      <c r="B40" s="80"/>
      <c r="C40" s="80" t="s">
        <v>87</v>
      </c>
      <c r="D40" s="63"/>
    </row>
    <row r="41" spans="1:4" x14ac:dyDescent="0.25">
      <c r="A41" s="63"/>
      <c r="B41" s="80"/>
      <c r="C41" s="80" t="s">
        <v>88</v>
      </c>
      <c r="D41" s="63"/>
    </row>
    <row r="42" spans="1:4" x14ac:dyDescent="0.25">
      <c r="A42" s="63"/>
      <c r="B42" s="80" t="s">
        <v>86</v>
      </c>
      <c r="C42" s="80" t="s">
        <v>89</v>
      </c>
      <c r="D42" s="63"/>
    </row>
    <row r="43" spans="1:4" x14ac:dyDescent="0.25">
      <c r="A43" s="63"/>
      <c r="B43" s="80"/>
      <c r="C43" s="80" t="s">
        <v>90</v>
      </c>
      <c r="D43" s="63"/>
    </row>
    <row r="44" spans="1:4" x14ac:dyDescent="0.25">
      <c r="A44" s="63"/>
      <c r="B44" s="80"/>
      <c r="C44" s="80" t="s">
        <v>91</v>
      </c>
      <c r="D44" s="63"/>
    </row>
    <row r="45" spans="1:4" x14ac:dyDescent="0.25">
      <c r="A45" s="63"/>
      <c r="B45" s="80"/>
      <c r="C45" s="80" t="s">
        <v>92</v>
      </c>
      <c r="D45" s="63"/>
    </row>
    <row r="46" spans="1:4" x14ac:dyDescent="0.25">
      <c r="A46" s="63"/>
      <c r="B46" s="80"/>
      <c r="C46" s="80" t="s">
        <v>93</v>
      </c>
      <c r="D46" s="63"/>
    </row>
    <row r="47" spans="1:4" ht="15.75" thickBot="1" x14ac:dyDescent="0.3">
      <c r="A47" s="64"/>
      <c r="B47" s="85"/>
      <c r="C47" s="86" t="s">
        <v>94</v>
      </c>
      <c r="D47" s="64"/>
    </row>
    <row r="48" spans="1:4" ht="16.5" thickBot="1" x14ac:dyDescent="0.3">
      <c r="A48" s="68" t="s">
        <v>95</v>
      </c>
      <c r="B48" s="73"/>
      <c r="C48" s="73"/>
      <c r="D48" s="73"/>
    </row>
    <row r="49" spans="1:4" x14ac:dyDescent="0.25">
      <c r="A49" s="102" t="s">
        <v>180</v>
      </c>
      <c r="B49" s="102" t="s">
        <v>181</v>
      </c>
      <c r="C49" s="82" t="s">
        <v>182</v>
      </c>
      <c r="D49" s="102" t="s">
        <v>184</v>
      </c>
    </row>
    <row r="50" spans="1:4" ht="15.75" thickBot="1" x14ac:dyDescent="0.3">
      <c r="A50" s="65"/>
      <c r="B50" s="65"/>
      <c r="C50" s="77" t="s">
        <v>183</v>
      </c>
      <c r="D50" s="65"/>
    </row>
    <row r="51" spans="1:4" x14ac:dyDescent="0.25">
      <c r="A51" s="78"/>
      <c r="B51" s="80"/>
      <c r="C51" s="101"/>
      <c r="D51" s="101"/>
    </row>
    <row r="52" spans="1:4" ht="24" x14ac:dyDescent="0.25">
      <c r="A52" s="78" t="s">
        <v>96</v>
      </c>
      <c r="B52" s="80" t="s">
        <v>185</v>
      </c>
      <c r="C52" s="63"/>
      <c r="D52" s="63"/>
    </row>
    <row r="53" spans="1:4" x14ac:dyDescent="0.25">
      <c r="A53" s="78"/>
      <c r="B53" s="84"/>
      <c r="C53" s="63"/>
      <c r="D53" s="63"/>
    </row>
    <row r="54" spans="1:4" ht="15.75" thickBot="1" x14ac:dyDescent="0.3">
      <c r="A54" s="87"/>
      <c r="B54" s="85"/>
      <c r="C54" s="64"/>
      <c r="D54" s="64"/>
    </row>
    <row r="55" spans="1:4" ht="16.5" thickBot="1" x14ac:dyDescent="0.3">
      <c r="A55" s="68" t="s">
        <v>62</v>
      </c>
      <c r="B55" s="73"/>
      <c r="C55" s="73"/>
      <c r="D55" s="73"/>
    </row>
    <row r="56" spans="1:4" ht="26.25" thickBot="1" x14ac:dyDescent="0.3">
      <c r="A56" s="88" t="s">
        <v>186</v>
      </c>
      <c r="B56" s="77" t="s">
        <v>63</v>
      </c>
      <c r="C56" s="77" t="s">
        <v>187</v>
      </c>
      <c r="D56" s="77" t="s">
        <v>64</v>
      </c>
    </row>
    <row r="57" spans="1:4" x14ac:dyDescent="0.25">
      <c r="A57" s="78" t="s">
        <v>65</v>
      </c>
      <c r="B57" s="80" t="s">
        <v>73</v>
      </c>
      <c r="C57" s="101"/>
      <c r="D57" s="101"/>
    </row>
    <row r="58" spans="1:4" x14ac:dyDescent="0.25">
      <c r="A58" s="78" t="s">
        <v>66</v>
      </c>
      <c r="B58" s="80"/>
      <c r="C58" s="63"/>
      <c r="D58" s="63"/>
    </row>
    <row r="59" spans="1:4" x14ac:dyDescent="0.25">
      <c r="A59" s="78" t="s">
        <v>67</v>
      </c>
      <c r="B59" s="80" t="s">
        <v>74</v>
      </c>
      <c r="C59" s="63"/>
      <c r="D59" s="63"/>
    </row>
    <row r="60" spans="1:4" x14ac:dyDescent="0.25">
      <c r="A60" s="89"/>
      <c r="B60" s="80"/>
      <c r="C60" s="63"/>
      <c r="D60" s="63"/>
    </row>
    <row r="61" spans="1:4" x14ac:dyDescent="0.25">
      <c r="A61" s="78" t="s">
        <v>68</v>
      </c>
      <c r="B61" s="80" t="s">
        <v>75</v>
      </c>
      <c r="C61" s="63"/>
      <c r="D61" s="63"/>
    </row>
    <row r="62" spans="1:4" x14ac:dyDescent="0.25">
      <c r="A62" s="78" t="s">
        <v>188</v>
      </c>
      <c r="B62" s="80"/>
      <c r="C62" s="63"/>
      <c r="D62" s="63"/>
    </row>
    <row r="63" spans="1:4" x14ac:dyDescent="0.25">
      <c r="A63" s="78" t="s">
        <v>69</v>
      </c>
      <c r="B63" s="80" t="s">
        <v>76</v>
      </c>
      <c r="C63" s="63"/>
      <c r="D63" s="63"/>
    </row>
    <row r="64" spans="1:4" x14ac:dyDescent="0.25">
      <c r="A64" s="78" t="s">
        <v>70</v>
      </c>
      <c r="B64" s="80"/>
      <c r="C64" s="63"/>
      <c r="D64" s="63"/>
    </row>
    <row r="65" spans="1:4" x14ac:dyDescent="0.25">
      <c r="A65" s="78" t="s">
        <v>71</v>
      </c>
      <c r="B65" s="80" t="s">
        <v>77</v>
      </c>
      <c r="C65" s="63"/>
      <c r="D65" s="63"/>
    </row>
    <row r="66" spans="1:4" x14ac:dyDescent="0.25">
      <c r="A66" s="78" t="s">
        <v>72</v>
      </c>
      <c r="B66" s="80"/>
      <c r="C66" s="63"/>
      <c r="D66" s="63"/>
    </row>
    <row r="67" spans="1:4" ht="15.75" thickBot="1" x14ac:dyDescent="0.3">
      <c r="A67" s="87"/>
      <c r="B67" s="85"/>
      <c r="C67" s="64"/>
      <c r="D67" s="64"/>
    </row>
    <row r="68" spans="1:4" ht="19.5" thickBot="1" x14ac:dyDescent="0.3">
      <c r="A68" s="68" t="s">
        <v>189</v>
      </c>
      <c r="B68" s="73"/>
      <c r="C68" s="73"/>
      <c r="D68" s="73"/>
    </row>
    <row r="69" spans="1:4" ht="64.5" thickBot="1" x14ac:dyDescent="0.3">
      <c r="A69" s="88" t="s">
        <v>190</v>
      </c>
      <c r="B69" s="77" t="s">
        <v>191</v>
      </c>
      <c r="C69" s="77" t="s">
        <v>99</v>
      </c>
      <c r="D69" s="77" t="s">
        <v>192</v>
      </c>
    </row>
    <row r="70" spans="1:4" x14ac:dyDescent="0.25">
      <c r="A70" s="78" t="s">
        <v>100</v>
      </c>
      <c r="B70" s="80" t="s">
        <v>102</v>
      </c>
      <c r="C70" s="101"/>
      <c r="D70" s="101"/>
    </row>
    <row r="71" spans="1:4" x14ac:dyDescent="0.25">
      <c r="A71" s="78"/>
      <c r="B71" s="80" t="s">
        <v>103</v>
      </c>
      <c r="C71" s="63"/>
      <c r="D71" s="63"/>
    </row>
    <row r="72" spans="1:4" x14ac:dyDescent="0.25">
      <c r="A72" s="78" t="s">
        <v>101</v>
      </c>
      <c r="B72" s="80" t="s">
        <v>104</v>
      </c>
      <c r="C72" s="63"/>
      <c r="D72" s="63"/>
    </row>
    <row r="73" spans="1:4" x14ac:dyDescent="0.25">
      <c r="A73" s="79"/>
      <c r="B73" s="80" t="s">
        <v>105</v>
      </c>
      <c r="C73" s="63"/>
      <c r="D73" s="63"/>
    </row>
    <row r="74" spans="1:4" ht="22.5" x14ac:dyDescent="0.25">
      <c r="A74" s="79"/>
      <c r="B74" s="80" t="s">
        <v>106</v>
      </c>
      <c r="C74" s="63"/>
      <c r="D74" s="63"/>
    </row>
    <row r="75" spans="1:4" x14ac:dyDescent="0.25">
      <c r="A75" s="79"/>
      <c r="B75" s="80"/>
      <c r="C75" s="63"/>
      <c r="D75" s="63"/>
    </row>
    <row r="76" spans="1:4" ht="15.75" thickBot="1" x14ac:dyDescent="0.3">
      <c r="A76" s="90"/>
      <c r="B76" s="91"/>
      <c r="C76" s="103"/>
      <c r="D76" s="103"/>
    </row>
    <row r="77" spans="1:4" ht="15.75" customHeight="1" thickBot="1" x14ac:dyDescent="0.3">
      <c r="A77" s="138" t="s">
        <v>223</v>
      </c>
      <c r="B77" s="139"/>
      <c r="C77" s="139"/>
      <c r="D77" s="104"/>
    </row>
    <row r="78" spans="1:4" x14ac:dyDescent="0.25">
      <c r="A78" s="105"/>
      <c r="B78" s="106"/>
      <c r="C78" s="106"/>
      <c r="D78" s="107"/>
    </row>
    <row r="79" spans="1:4" ht="15" customHeight="1" x14ac:dyDescent="0.25">
      <c r="A79" s="140" t="s">
        <v>193</v>
      </c>
      <c r="B79" s="141"/>
      <c r="C79" s="141"/>
      <c r="D79" s="109"/>
    </row>
    <row r="80" spans="1:4" x14ac:dyDescent="0.25">
      <c r="A80" s="66"/>
      <c r="B80" s="108"/>
      <c r="C80" s="108"/>
      <c r="D80" s="109"/>
    </row>
    <row r="81" spans="1:4" x14ac:dyDescent="0.25">
      <c r="A81" s="66"/>
      <c r="B81" s="108"/>
      <c r="C81" s="108"/>
      <c r="D81" s="109"/>
    </row>
    <row r="82" spans="1:4" x14ac:dyDescent="0.25">
      <c r="A82" s="66"/>
      <c r="B82" s="108"/>
      <c r="C82" s="108"/>
      <c r="D82" s="109"/>
    </row>
    <row r="83" spans="1:4" x14ac:dyDescent="0.25">
      <c r="A83" s="66"/>
      <c r="B83" s="108"/>
      <c r="C83" s="108"/>
      <c r="D83" s="109"/>
    </row>
    <row r="84" spans="1:4" x14ac:dyDescent="0.25">
      <c r="A84" s="66"/>
      <c r="B84" s="108"/>
      <c r="C84" s="108"/>
      <c r="D84" s="109"/>
    </row>
    <row r="85" spans="1:4" x14ac:dyDescent="0.25">
      <c r="A85" s="66"/>
      <c r="B85" s="108"/>
      <c r="C85" s="108"/>
      <c r="D85" s="109"/>
    </row>
    <row r="86" spans="1:4" x14ac:dyDescent="0.25">
      <c r="A86" s="66"/>
      <c r="B86" s="108"/>
      <c r="C86" s="108"/>
      <c r="D86" s="109"/>
    </row>
    <row r="87" spans="1:4" x14ac:dyDescent="0.25">
      <c r="A87" s="66"/>
      <c r="B87" s="108"/>
      <c r="C87" s="108"/>
      <c r="D87" s="109"/>
    </row>
    <row r="88" spans="1:4" x14ac:dyDescent="0.25">
      <c r="A88" s="66"/>
      <c r="B88" s="108"/>
      <c r="C88" s="108"/>
      <c r="D88" s="109"/>
    </row>
    <row r="89" spans="1:4" x14ac:dyDescent="0.25">
      <c r="A89" s="66"/>
      <c r="B89" s="108"/>
      <c r="C89" s="108"/>
      <c r="D89" s="109"/>
    </row>
    <row r="90" spans="1:4" x14ac:dyDescent="0.25">
      <c r="A90" s="66"/>
      <c r="B90" s="108"/>
      <c r="C90" s="108"/>
      <c r="D90" s="109"/>
    </row>
    <row r="91" spans="1:4" x14ac:dyDescent="0.25">
      <c r="A91" s="66"/>
      <c r="B91" s="108"/>
      <c r="C91" s="108"/>
      <c r="D91" s="109"/>
    </row>
    <row r="92" spans="1:4" x14ac:dyDescent="0.25">
      <c r="A92" s="66"/>
      <c r="B92" s="108"/>
      <c r="C92" s="108"/>
      <c r="D92" s="109"/>
    </row>
    <row r="93" spans="1:4" x14ac:dyDescent="0.25">
      <c r="A93" s="66"/>
      <c r="B93" s="108"/>
      <c r="C93" s="108"/>
      <c r="D93" s="109"/>
    </row>
    <row r="94" spans="1:4" x14ac:dyDescent="0.25">
      <c r="A94" s="66"/>
      <c r="B94" s="108"/>
      <c r="C94" s="108"/>
      <c r="D94" s="109"/>
    </row>
    <row r="95" spans="1:4" ht="15.75" thickBot="1" x14ac:dyDescent="0.3">
      <c r="A95" s="67"/>
      <c r="B95" s="110"/>
      <c r="C95" s="110"/>
      <c r="D95" s="111"/>
    </row>
  </sheetData>
  <mergeCells count="8">
    <mergeCell ref="B37:B38"/>
    <mergeCell ref="C37:C38"/>
    <mergeCell ref="A77:C77"/>
    <mergeCell ref="A79:C79"/>
    <mergeCell ref="A2:D2"/>
    <mergeCell ref="B19:B21"/>
    <mergeCell ref="A19:A21"/>
    <mergeCell ref="C19:C21"/>
  </mergeCells>
  <pageMargins left="0.70866141732283472" right="0.70866141732283472" top="0.74803149606299213" bottom="0.74803149606299213" header="0.31496062992125984" footer="0.31496062992125984"/>
  <pageSetup paperSize="9" scale="47"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72"/>
  <sheetViews>
    <sheetView zoomScale="125" zoomScaleNormal="125" zoomScalePageLayoutView="125" workbookViewId="0">
      <pane ySplit="1" topLeftCell="A14" activePane="bottomLeft" state="frozen"/>
      <selection pane="bottomLeft" activeCell="E8" sqref="E8"/>
    </sheetView>
  </sheetViews>
  <sheetFormatPr baseColWidth="10" defaultColWidth="9.140625" defaultRowHeight="15" x14ac:dyDescent="0.25"/>
  <cols>
    <col min="1" max="1" width="9.140625" style="29" customWidth="1"/>
    <col min="2" max="2" width="23.42578125" style="29" customWidth="1"/>
    <col min="3" max="3" width="13.85546875" style="29" bestFit="1" customWidth="1"/>
    <col min="4" max="4" width="60.85546875" style="29" customWidth="1"/>
    <col min="5" max="5" width="25.42578125" style="29" customWidth="1"/>
    <col min="6" max="6" width="17.85546875" style="29" customWidth="1"/>
    <col min="7" max="7" width="17.85546875" style="34" customWidth="1"/>
    <col min="8" max="8" width="17.140625" style="29" customWidth="1"/>
    <col min="9" max="10" width="9.140625" style="29"/>
    <col min="11" max="11" width="21" style="29" hidden="1" customWidth="1"/>
    <col min="12" max="12" width="9.140625" style="29" hidden="1" customWidth="1"/>
    <col min="13" max="16384" width="9.140625" style="29"/>
  </cols>
  <sheetData>
    <row r="1" spans="1:12" ht="30.75" thickBot="1" x14ac:dyDescent="0.3">
      <c r="A1" s="132" t="s">
        <v>136</v>
      </c>
      <c r="B1" s="47" t="s">
        <v>54</v>
      </c>
      <c r="C1" s="47" t="s">
        <v>47</v>
      </c>
      <c r="D1" s="47" t="s">
        <v>45</v>
      </c>
      <c r="E1" s="47" t="s">
        <v>146</v>
      </c>
      <c r="F1" s="47" t="s">
        <v>147</v>
      </c>
      <c r="G1" s="48" t="s">
        <v>148</v>
      </c>
      <c r="H1" s="53" t="s">
        <v>46</v>
      </c>
      <c r="K1" s="28" t="s">
        <v>27</v>
      </c>
    </row>
    <row r="2" spans="1:12" ht="60" x14ac:dyDescent="0.25">
      <c r="A2" s="151" t="s">
        <v>292</v>
      </c>
      <c r="B2" s="130" t="s">
        <v>287</v>
      </c>
      <c r="C2" s="121" t="s">
        <v>48</v>
      </c>
      <c r="D2" s="122" t="s">
        <v>238</v>
      </c>
      <c r="E2" s="50"/>
      <c r="F2" s="51" t="s">
        <v>50</v>
      </c>
      <c r="G2" s="52"/>
      <c r="H2" s="54"/>
      <c r="K2" s="28" t="s">
        <v>139</v>
      </c>
      <c r="L2" s="1" t="s">
        <v>31</v>
      </c>
    </row>
    <row r="3" spans="1:12" ht="30" x14ac:dyDescent="0.25">
      <c r="A3" s="151"/>
      <c r="B3" s="150" t="s">
        <v>288</v>
      </c>
      <c r="C3" s="121" t="s">
        <v>49</v>
      </c>
      <c r="D3" s="123" t="s">
        <v>239</v>
      </c>
      <c r="E3" s="2"/>
      <c r="F3" s="30" t="s">
        <v>50</v>
      </c>
      <c r="G3" s="31"/>
      <c r="H3" s="55"/>
      <c r="K3" s="28" t="s">
        <v>28</v>
      </c>
      <c r="L3" s="1" t="s">
        <v>145</v>
      </c>
    </row>
    <row r="4" spans="1:12" x14ac:dyDescent="0.25">
      <c r="A4" s="151"/>
      <c r="B4" s="150"/>
      <c r="C4" s="121" t="s">
        <v>240</v>
      </c>
      <c r="D4" s="124" t="s">
        <v>81</v>
      </c>
      <c r="E4" s="2"/>
      <c r="F4" s="30" t="s">
        <v>50</v>
      </c>
      <c r="G4" s="31"/>
      <c r="H4" s="56"/>
      <c r="K4" s="28" t="s">
        <v>139</v>
      </c>
      <c r="L4" s="1" t="s">
        <v>126</v>
      </c>
    </row>
    <row r="5" spans="1:12" x14ac:dyDescent="0.25">
      <c r="A5" s="144" t="s">
        <v>152</v>
      </c>
      <c r="B5" s="148" t="s">
        <v>289</v>
      </c>
      <c r="C5" s="125" t="s">
        <v>56</v>
      </c>
      <c r="D5" s="126" t="s">
        <v>82</v>
      </c>
      <c r="E5" s="2"/>
      <c r="F5" s="16" t="s">
        <v>298</v>
      </c>
      <c r="G5" s="32"/>
      <c r="H5" s="56"/>
      <c r="K5" s="28" t="s">
        <v>29</v>
      </c>
    </row>
    <row r="6" spans="1:12" ht="33" customHeight="1" x14ac:dyDescent="0.25">
      <c r="A6" s="145"/>
      <c r="B6" s="148"/>
      <c r="C6" s="125" t="s">
        <v>114</v>
      </c>
      <c r="D6" s="126" t="s">
        <v>241</v>
      </c>
      <c r="E6" s="2"/>
      <c r="F6" s="30" t="s">
        <v>299</v>
      </c>
      <c r="G6" s="31"/>
      <c r="H6" s="56"/>
      <c r="K6" s="28" t="s">
        <v>29</v>
      </c>
    </row>
    <row r="7" spans="1:12" ht="30" x14ac:dyDescent="0.25">
      <c r="A7" s="145"/>
      <c r="B7" s="149"/>
      <c r="C7" s="121" t="s">
        <v>242</v>
      </c>
      <c r="D7" s="124" t="s">
        <v>112</v>
      </c>
      <c r="E7" s="2"/>
      <c r="F7" s="16" t="s">
        <v>50</v>
      </c>
      <c r="G7" s="31"/>
      <c r="H7" s="57"/>
      <c r="K7" s="28" t="s">
        <v>30</v>
      </c>
    </row>
    <row r="8" spans="1:12" x14ac:dyDescent="0.25">
      <c r="A8" s="145"/>
      <c r="B8" s="149"/>
      <c r="C8" s="121" t="s">
        <v>243</v>
      </c>
      <c r="D8" s="124" t="s">
        <v>244</v>
      </c>
      <c r="E8" s="2"/>
      <c r="F8" s="30" t="s">
        <v>297</v>
      </c>
      <c r="G8" s="31"/>
      <c r="H8" s="57"/>
      <c r="K8" s="28" t="s">
        <v>30</v>
      </c>
    </row>
    <row r="9" spans="1:12" x14ac:dyDescent="0.25">
      <c r="A9" s="145"/>
      <c r="B9" s="149"/>
      <c r="C9" s="121" t="s">
        <v>245</v>
      </c>
      <c r="D9" s="124" t="s">
        <v>113</v>
      </c>
      <c r="E9" s="2"/>
      <c r="F9" s="16" t="s">
        <v>297</v>
      </c>
      <c r="G9" s="31"/>
      <c r="H9" s="57"/>
      <c r="K9" s="28" t="s">
        <v>139</v>
      </c>
    </row>
    <row r="10" spans="1:12" ht="31.5" customHeight="1" x14ac:dyDescent="0.25">
      <c r="A10" s="145"/>
      <c r="B10" s="150" t="s">
        <v>61</v>
      </c>
      <c r="C10" s="121" t="s">
        <v>57</v>
      </c>
      <c r="D10" s="124" t="s">
        <v>98</v>
      </c>
      <c r="E10" s="2"/>
      <c r="F10" s="16" t="s">
        <v>298</v>
      </c>
      <c r="G10" s="31"/>
      <c r="H10" s="57"/>
      <c r="K10" s="28"/>
    </row>
    <row r="11" spans="1:12" ht="30" x14ac:dyDescent="0.25">
      <c r="A11" s="145"/>
      <c r="B11" s="150"/>
      <c r="C11" s="127" t="s">
        <v>115</v>
      </c>
      <c r="D11" s="124" t="s">
        <v>246</v>
      </c>
      <c r="E11" s="2"/>
      <c r="F11" s="30" t="s">
        <v>50</v>
      </c>
      <c r="G11" s="31"/>
      <c r="H11" s="56"/>
      <c r="I11" s="59"/>
      <c r="K11" s="4" t="s">
        <v>137</v>
      </c>
    </row>
    <row r="12" spans="1:12" ht="35.1" customHeight="1" x14ac:dyDescent="0.25">
      <c r="A12" s="145"/>
      <c r="B12" s="149" t="s">
        <v>290</v>
      </c>
      <c r="C12" s="135" t="s">
        <v>116</v>
      </c>
      <c r="D12" s="122" t="s">
        <v>247</v>
      </c>
      <c r="E12" s="2"/>
      <c r="F12" s="30" t="s">
        <v>50</v>
      </c>
      <c r="G12" s="60"/>
      <c r="H12" s="56"/>
      <c r="K12" s="28"/>
    </row>
    <row r="13" spans="1:12" ht="16.5" customHeight="1" x14ac:dyDescent="0.25">
      <c r="A13" s="145"/>
      <c r="B13" s="149"/>
      <c r="C13" s="127" t="s">
        <v>248</v>
      </c>
      <c r="D13" s="122" t="s">
        <v>107</v>
      </c>
      <c r="E13" s="2"/>
      <c r="F13" s="30" t="s">
        <v>50</v>
      </c>
      <c r="G13" s="60"/>
      <c r="H13" s="56"/>
      <c r="K13" s="4" t="s">
        <v>137</v>
      </c>
    </row>
    <row r="14" spans="1:12" ht="35.1" customHeight="1" x14ac:dyDescent="0.25">
      <c r="A14" s="145"/>
      <c r="B14" s="131" t="s">
        <v>291</v>
      </c>
      <c r="C14" s="127" t="s">
        <v>117</v>
      </c>
      <c r="D14" s="122" t="s">
        <v>249</v>
      </c>
      <c r="E14" s="2"/>
      <c r="F14" s="30" t="s">
        <v>50</v>
      </c>
      <c r="G14" s="31"/>
      <c r="H14" s="56"/>
      <c r="K14" s="4" t="s">
        <v>138</v>
      </c>
    </row>
    <row r="15" spans="1:12" x14ac:dyDescent="0.25">
      <c r="A15" s="152" t="s">
        <v>9</v>
      </c>
      <c r="B15" s="146" t="s">
        <v>0</v>
      </c>
      <c r="C15" s="127" t="s">
        <v>118</v>
      </c>
      <c r="D15" s="122" t="s">
        <v>250</v>
      </c>
      <c r="E15" s="2"/>
      <c r="F15" s="30" t="s">
        <v>300</v>
      </c>
      <c r="G15" s="31"/>
      <c r="H15" s="56"/>
      <c r="K15" s="4" t="s">
        <v>138</v>
      </c>
    </row>
    <row r="16" spans="1:12" ht="30" x14ac:dyDescent="0.25">
      <c r="A16" s="153"/>
      <c r="B16" s="147"/>
      <c r="C16" s="127" t="s">
        <v>251</v>
      </c>
      <c r="D16" s="122" t="s">
        <v>97</v>
      </c>
      <c r="E16" s="2"/>
      <c r="F16" s="16" t="s">
        <v>50</v>
      </c>
      <c r="G16" s="31"/>
      <c r="H16" s="56"/>
      <c r="K16" s="4" t="s">
        <v>137</v>
      </c>
    </row>
    <row r="17" spans="1:11" ht="30" x14ac:dyDescent="0.25">
      <c r="A17" s="153"/>
      <c r="B17" s="147"/>
      <c r="C17" s="127" t="s">
        <v>252</v>
      </c>
      <c r="D17" s="128" t="s">
        <v>253</v>
      </c>
      <c r="E17" s="2"/>
      <c r="F17" s="16" t="s">
        <v>301</v>
      </c>
      <c r="G17" s="32"/>
      <c r="H17" s="56"/>
      <c r="K17" s="4" t="s">
        <v>137</v>
      </c>
    </row>
    <row r="18" spans="1:11" ht="30" x14ac:dyDescent="0.25">
      <c r="A18" s="153"/>
      <c r="B18" s="148"/>
      <c r="C18" s="127" t="s">
        <v>254</v>
      </c>
      <c r="D18" s="122" t="s">
        <v>255</v>
      </c>
      <c r="E18" s="2"/>
      <c r="F18" s="16" t="s">
        <v>302</v>
      </c>
      <c r="G18" s="32"/>
      <c r="H18" s="56"/>
      <c r="K18" s="28" t="s">
        <v>29</v>
      </c>
    </row>
    <row r="19" spans="1:11" x14ac:dyDescent="0.25">
      <c r="A19" s="153"/>
      <c r="B19" s="133" t="s">
        <v>293</v>
      </c>
      <c r="C19" s="127" t="s">
        <v>119</v>
      </c>
      <c r="D19" s="122" t="s">
        <v>153</v>
      </c>
      <c r="E19" s="2"/>
      <c r="F19" s="16" t="s">
        <v>50</v>
      </c>
      <c r="G19" s="31"/>
      <c r="H19" s="56"/>
      <c r="I19" s="59"/>
      <c r="K19" s="4" t="s">
        <v>29</v>
      </c>
    </row>
    <row r="20" spans="1:11" x14ac:dyDescent="0.25">
      <c r="A20" s="153"/>
      <c r="B20" s="149" t="s">
        <v>294</v>
      </c>
      <c r="C20" s="127" t="s">
        <v>120</v>
      </c>
      <c r="D20" s="122" t="s">
        <v>109</v>
      </c>
      <c r="E20" s="2"/>
      <c r="F20" s="30" t="s">
        <v>50</v>
      </c>
      <c r="G20" s="31"/>
      <c r="H20" s="56"/>
      <c r="K20" s="4" t="s">
        <v>138</v>
      </c>
    </row>
    <row r="21" spans="1:11" ht="30" customHeight="1" x14ac:dyDescent="0.25">
      <c r="A21" s="153"/>
      <c r="B21" s="149"/>
      <c r="C21" s="127" t="s">
        <v>121</v>
      </c>
      <c r="D21" s="122" t="s">
        <v>154</v>
      </c>
      <c r="E21" s="2"/>
      <c r="F21" s="30" t="s">
        <v>50</v>
      </c>
      <c r="G21" s="60"/>
      <c r="H21" s="56"/>
      <c r="K21" s="28" t="s">
        <v>28</v>
      </c>
    </row>
    <row r="22" spans="1:11" ht="30" x14ac:dyDescent="0.25">
      <c r="A22" s="153"/>
      <c r="B22" s="150" t="s">
        <v>295</v>
      </c>
      <c r="C22" s="127" t="s">
        <v>122</v>
      </c>
      <c r="D22" s="122" t="s">
        <v>256</v>
      </c>
      <c r="E22" s="2"/>
      <c r="F22" s="30" t="s">
        <v>50</v>
      </c>
      <c r="G22" s="3"/>
      <c r="H22" s="56"/>
      <c r="K22" s="28"/>
    </row>
    <row r="23" spans="1:11" ht="30" x14ac:dyDescent="0.25">
      <c r="A23" s="153"/>
      <c r="B23" s="150"/>
      <c r="C23" s="127" t="s">
        <v>257</v>
      </c>
      <c r="D23" s="122" t="s">
        <v>258</v>
      </c>
      <c r="E23" s="2"/>
      <c r="F23" s="16" t="s">
        <v>50</v>
      </c>
      <c r="G23" s="31"/>
      <c r="H23" s="56"/>
      <c r="K23" s="28"/>
    </row>
    <row r="24" spans="1:11" ht="30" x14ac:dyDescent="0.25">
      <c r="A24" s="153"/>
      <c r="B24" s="150"/>
      <c r="C24" s="127" t="s">
        <v>259</v>
      </c>
      <c r="D24" s="122" t="s">
        <v>260</v>
      </c>
      <c r="E24" s="2"/>
      <c r="F24" s="30" t="s">
        <v>50</v>
      </c>
      <c r="G24" s="61"/>
      <c r="H24" s="56"/>
      <c r="K24" s="4" t="s">
        <v>139</v>
      </c>
    </row>
    <row r="25" spans="1:11" ht="45" x14ac:dyDescent="0.25">
      <c r="A25" s="153"/>
      <c r="B25" s="150"/>
      <c r="C25" s="127" t="s">
        <v>261</v>
      </c>
      <c r="D25" s="122" t="s">
        <v>262</v>
      </c>
      <c r="E25" s="2"/>
      <c r="F25" s="16" t="s">
        <v>50</v>
      </c>
      <c r="G25" s="32"/>
      <c r="H25" s="56"/>
      <c r="K25" s="28" t="s">
        <v>29</v>
      </c>
    </row>
    <row r="26" spans="1:11" ht="30" x14ac:dyDescent="0.25">
      <c r="A26" s="153"/>
      <c r="B26" s="149" t="s">
        <v>296</v>
      </c>
      <c r="C26" s="127" t="s">
        <v>263</v>
      </c>
      <c r="D26" s="122" t="s">
        <v>264</v>
      </c>
      <c r="E26" s="2"/>
      <c r="F26" s="16" t="s">
        <v>50</v>
      </c>
      <c r="G26" s="31"/>
      <c r="H26" s="56"/>
      <c r="K26" s="28" t="s">
        <v>29</v>
      </c>
    </row>
    <row r="27" spans="1:11" ht="30" x14ac:dyDescent="0.25">
      <c r="A27" s="153"/>
      <c r="B27" s="149"/>
      <c r="C27" s="127" t="s">
        <v>265</v>
      </c>
      <c r="D27" s="122" t="s">
        <v>266</v>
      </c>
      <c r="E27" s="2"/>
      <c r="F27" s="16" t="s">
        <v>50</v>
      </c>
      <c r="G27" s="32"/>
      <c r="H27" s="56"/>
      <c r="K27" s="28" t="s">
        <v>139</v>
      </c>
    </row>
    <row r="28" spans="1:11" ht="30" x14ac:dyDescent="0.25">
      <c r="A28" s="154" t="s">
        <v>10</v>
      </c>
      <c r="B28" s="150" t="s">
        <v>1</v>
      </c>
      <c r="C28" s="127" t="s">
        <v>123</v>
      </c>
      <c r="D28" s="128" t="s">
        <v>267</v>
      </c>
      <c r="E28" s="2"/>
      <c r="F28" s="16" t="s">
        <v>50</v>
      </c>
      <c r="G28" s="32"/>
      <c r="H28" s="56"/>
      <c r="K28" s="28" t="s">
        <v>29</v>
      </c>
    </row>
    <row r="29" spans="1:11" ht="30" customHeight="1" x14ac:dyDescent="0.25">
      <c r="A29" s="155"/>
      <c r="B29" s="150"/>
      <c r="C29" s="127" t="s">
        <v>124</v>
      </c>
      <c r="D29" s="123" t="s">
        <v>268</v>
      </c>
      <c r="E29" s="2"/>
      <c r="F29" s="30" t="s">
        <v>303</v>
      </c>
      <c r="G29" s="31"/>
      <c r="H29" s="56"/>
      <c r="K29" s="28"/>
    </row>
    <row r="30" spans="1:11" ht="30" x14ac:dyDescent="0.25">
      <c r="A30" s="155"/>
      <c r="B30" s="150"/>
      <c r="C30" s="127" t="s">
        <v>269</v>
      </c>
      <c r="D30" s="128" t="s">
        <v>270</v>
      </c>
      <c r="E30" s="2"/>
      <c r="F30" s="30" t="s">
        <v>125</v>
      </c>
      <c r="G30" s="33"/>
      <c r="H30" s="56"/>
      <c r="K30" s="28" t="s">
        <v>28</v>
      </c>
    </row>
    <row r="31" spans="1:11" ht="30" x14ac:dyDescent="0.25">
      <c r="A31" s="155"/>
      <c r="B31" s="150"/>
      <c r="C31" s="127" t="s">
        <v>271</v>
      </c>
      <c r="D31" s="122" t="s">
        <v>272</v>
      </c>
      <c r="E31" s="2"/>
      <c r="F31" s="30" t="s">
        <v>130</v>
      </c>
      <c r="G31" s="31"/>
      <c r="H31" s="56"/>
      <c r="K31" s="28"/>
    </row>
    <row r="32" spans="1:11" ht="48" x14ac:dyDescent="0.25">
      <c r="A32" s="155"/>
      <c r="B32" s="149" t="s">
        <v>2</v>
      </c>
      <c r="C32" s="127" t="s">
        <v>127</v>
      </c>
      <c r="D32" s="122" t="s">
        <v>273</v>
      </c>
      <c r="E32" s="2"/>
      <c r="F32" s="30" t="s">
        <v>50</v>
      </c>
      <c r="G32" s="31"/>
      <c r="H32" s="56"/>
      <c r="K32" s="28"/>
    </row>
    <row r="33" spans="1:11" ht="30" customHeight="1" x14ac:dyDescent="0.25">
      <c r="A33" s="155"/>
      <c r="B33" s="149"/>
      <c r="C33" s="127" t="s">
        <v>274</v>
      </c>
      <c r="D33" s="122" t="s">
        <v>128</v>
      </c>
      <c r="E33" s="2"/>
      <c r="F33" s="30" t="s">
        <v>50</v>
      </c>
      <c r="G33" s="62"/>
      <c r="H33" s="56"/>
      <c r="K33" s="28" t="s">
        <v>28</v>
      </c>
    </row>
    <row r="34" spans="1:11" ht="30" x14ac:dyDescent="0.25">
      <c r="A34" s="155"/>
      <c r="B34" s="150" t="s">
        <v>4</v>
      </c>
      <c r="C34" s="127" t="s">
        <v>129</v>
      </c>
      <c r="D34" s="122" t="s">
        <v>275</v>
      </c>
      <c r="E34" s="2"/>
      <c r="F34" s="16" t="s">
        <v>130</v>
      </c>
      <c r="G34" s="32"/>
      <c r="H34" s="56"/>
      <c r="K34" s="28" t="s">
        <v>28</v>
      </c>
    </row>
    <row r="35" spans="1:11" ht="30" x14ac:dyDescent="0.25">
      <c r="A35" s="155"/>
      <c r="B35" s="150"/>
      <c r="C35" s="127" t="s">
        <v>131</v>
      </c>
      <c r="D35" s="122" t="s">
        <v>224</v>
      </c>
      <c r="E35" s="2"/>
      <c r="F35" s="2" t="s">
        <v>50</v>
      </c>
      <c r="G35" s="31"/>
      <c r="H35" s="56"/>
      <c r="K35" s="28"/>
    </row>
    <row r="36" spans="1:11" ht="30" x14ac:dyDescent="0.25">
      <c r="A36" s="155"/>
      <c r="B36" s="150"/>
      <c r="C36" s="127" t="s">
        <v>276</v>
      </c>
      <c r="D36" s="129" t="s">
        <v>277</v>
      </c>
      <c r="E36" s="2"/>
      <c r="F36" s="16" t="s">
        <v>50</v>
      </c>
      <c r="G36" s="32"/>
      <c r="H36" s="56"/>
      <c r="I36" s="49"/>
      <c r="K36" s="28" t="s">
        <v>29</v>
      </c>
    </row>
    <row r="37" spans="1:11" ht="30.75" customHeight="1" x14ac:dyDescent="0.25">
      <c r="A37" s="155"/>
      <c r="B37" s="134" t="s">
        <v>3</v>
      </c>
      <c r="C37" s="127" t="s">
        <v>132</v>
      </c>
      <c r="D37" s="122" t="s">
        <v>108</v>
      </c>
      <c r="E37" s="2"/>
      <c r="F37" s="16" t="s">
        <v>50</v>
      </c>
      <c r="G37" s="32"/>
      <c r="H37" s="56"/>
      <c r="I37" s="49"/>
      <c r="K37" s="28" t="s">
        <v>29</v>
      </c>
    </row>
    <row r="38" spans="1:11" ht="30" customHeight="1" x14ac:dyDescent="0.25">
      <c r="A38" s="155"/>
      <c r="B38" s="150" t="s">
        <v>5</v>
      </c>
      <c r="C38" s="127" t="s">
        <v>133</v>
      </c>
      <c r="D38" s="122" t="s">
        <v>278</v>
      </c>
      <c r="E38" s="2"/>
      <c r="F38" s="16" t="s">
        <v>304</v>
      </c>
      <c r="G38" s="32"/>
      <c r="H38" s="56"/>
      <c r="I38" s="49"/>
      <c r="K38" s="28" t="s">
        <v>29</v>
      </c>
    </row>
    <row r="39" spans="1:11" ht="31.5" customHeight="1" x14ac:dyDescent="0.25">
      <c r="A39" s="155"/>
      <c r="B39" s="150"/>
      <c r="C39" s="127" t="s">
        <v>279</v>
      </c>
      <c r="D39" s="122" t="s">
        <v>280</v>
      </c>
      <c r="E39" s="2"/>
      <c r="F39" s="16" t="s">
        <v>50</v>
      </c>
      <c r="G39" s="32"/>
      <c r="H39" s="56"/>
      <c r="I39" s="49"/>
      <c r="K39" s="28" t="s">
        <v>30</v>
      </c>
    </row>
    <row r="40" spans="1:11" x14ac:dyDescent="0.25">
      <c r="A40" s="155"/>
      <c r="B40" s="150"/>
      <c r="C40" s="127" t="s">
        <v>281</v>
      </c>
      <c r="D40" s="122" t="s">
        <v>110</v>
      </c>
      <c r="E40" s="2"/>
      <c r="F40" s="16" t="s">
        <v>50</v>
      </c>
      <c r="G40" s="32"/>
      <c r="H40" s="56"/>
      <c r="K40" s="28" t="s">
        <v>139</v>
      </c>
    </row>
    <row r="41" spans="1:11" ht="30" x14ac:dyDescent="0.25">
      <c r="A41" s="155"/>
      <c r="B41" s="149" t="s">
        <v>6</v>
      </c>
      <c r="C41" s="127" t="s">
        <v>134</v>
      </c>
      <c r="D41" s="122" t="s">
        <v>282</v>
      </c>
      <c r="E41" s="2"/>
      <c r="F41" s="30" t="s">
        <v>305</v>
      </c>
      <c r="G41" s="31"/>
      <c r="H41" s="56"/>
      <c r="K41" s="28" t="s">
        <v>28</v>
      </c>
    </row>
    <row r="42" spans="1:11" ht="30" x14ac:dyDescent="0.25">
      <c r="A42" s="155"/>
      <c r="B42" s="149"/>
      <c r="C42" s="127" t="s">
        <v>283</v>
      </c>
      <c r="D42" s="122" t="s">
        <v>284</v>
      </c>
      <c r="E42" s="2"/>
      <c r="F42" s="30" t="s">
        <v>50</v>
      </c>
      <c r="G42" s="31"/>
      <c r="H42" s="56"/>
      <c r="K42" s="28" t="s">
        <v>139</v>
      </c>
    </row>
    <row r="43" spans="1:11" ht="45" customHeight="1" x14ac:dyDescent="0.25">
      <c r="A43" s="155"/>
      <c r="B43" s="149"/>
      <c r="C43" s="127" t="s">
        <v>285</v>
      </c>
      <c r="D43" s="122" t="s">
        <v>286</v>
      </c>
      <c r="E43" s="2"/>
      <c r="F43" s="16" t="s">
        <v>50</v>
      </c>
      <c r="G43" s="31"/>
      <c r="H43" s="56"/>
      <c r="K43" s="4" t="s">
        <v>30</v>
      </c>
    </row>
    <row r="44" spans="1:11" ht="45" x14ac:dyDescent="0.25">
      <c r="A44" s="155"/>
      <c r="B44" s="131" t="s">
        <v>7</v>
      </c>
      <c r="C44" s="127" t="s">
        <v>135</v>
      </c>
      <c r="D44" s="122" t="s">
        <v>111</v>
      </c>
      <c r="E44" s="2"/>
      <c r="F44" s="30" t="s">
        <v>50</v>
      </c>
      <c r="G44" s="31"/>
      <c r="H44" s="56"/>
      <c r="K44" s="28" t="s">
        <v>30</v>
      </c>
    </row>
    <row r="47" spans="1:11" hidden="1" x14ac:dyDescent="0.25">
      <c r="C47" s="35" t="s">
        <v>11</v>
      </c>
      <c r="D47" s="36"/>
      <c r="E47" s="37">
        <f>COUNTIF(E2:E10, "yes")</f>
        <v>0</v>
      </c>
    </row>
    <row r="48" spans="1:11" hidden="1" x14ac:dyDescent="0.25">
      <c r="C48" s="38" t="s">
        <v>12</v>
      </c>
      <c r="D48" s="39"/>
      <c r="E48" s="40">
        <f>COUNTIF(E2:E10, "no")</f>
        <v>0</v>
      </c>
    </row>
    <row r="49" spans="3:5" hidden="1" x14ac:dyDescent="0.25">
      <c r="C49" s="38" t="s">
        <v>13</v>
      </c>
      <c r="D49" s="39"/>
      <c r="E49" s="40">
        <f>COUNTIF(E2:E10, "n/a")</f>
        <v>0</v>
      </c>
    </row>
    <row r="50" spans="3:5" ht="30.75" hidden="1" thickBot="1" x14ac:dyDescent="0.3">
      <c r="C50" s="12" t="s">
        <v>140</v>
      </c>
      <c r="D50" s="42"/>
      <c r="E50" s="43">
        <f>E47/9</f>
        <v>0</v>
      </c>
    </row>
    <row r="51" spans="3:5" hidden="1" x14ac:dyDescent="0.25">
      <c r="C51" s="35" t="s">
        <v>14</v>
      </c>
      <c r="D51" s="36"/>
      <c r="E51" s="37">
        <f>COUNTIF(E11:E28, "yes")</f>
        <v>0</v>
      </c>
    </row>
    <row r="52" spans="3:5" hidden="1" x14ac:dyDescent="0.25">
      <c r="C52" s="38" t="s">
        <v>15</v>
      </c>
      <c r="D52" s="39"/>
      <c r="E52" s="40">
        <f>COUNTIF(E11:E28, "no")</f>
        <v>0</v>
      </c>
    </row>
    <row r="53" spans="3:5" hidden="1" x14ac:dyDescent="0.25">
      <c r="C53" s="38" t="s">
        <v>16</v>
      </c>
      <c r="D53" s="39"/>
      <c r="E53" s="40">
        <f>COUNTIF(E11:E28, "n/a")</f>
        <v>0</v>
      </c>
    </row>
    <row r="54" spans="3:5" ht="30.75" hidden="1" thickBot="1" x14ac:dyDescent="0.3">
      <c r="C54" s="12" t="s">
        <v>141</v>
      </c>
      <c r="D54" s="42"/>
      <c r="E54" s="43">
        <f>E51/18</f>
        <v>0</v>
      </c>
    </row>
    <row r="55" spans="3:5" hidden="1" x14ac:dyDescent="0.25">
      <c r="C55" s="35" t="s">
        <v>17</v>
      </c>
      <c r="D55" s="36"/>
      <c r="E55" s="37">
        <f>COUNTIF(E29:E42, "yes")</f>
        <v>0</v>
      </c>
    </row>
    <row r="56" spans="3:5" hidden="1" x14ac:dyDescent="0.25">
      <c r="C56" s="38" t="s">
        <v>18</v>
      </c>
      <c r="D56" s="39"/>
      <c r="E56" s="40">
        <f>COUNTIF(E29:E42, "no")</f>
        <v>0</v>
      </c>
    </row>
    <row r="57" spans="3:5" hidden="1" x14ac:dyDescent="0.25">
      <c r="C57" s="38" t="s">
        <v>19</v>
      </c>
      <c r="D57" s="39"/>
      <c r="E57" s="40">
        <f>COUNTIF(E29:E42, "n/a")</f>
        <v>0</v>
      </c>
    </row>
    <row r="58" spans="3:5" ht="30.75" hidden="1" thickBot="1" x14ac:dyDescent="0.3">
      <c r="C58" s="12" t="s">
        <v>142</v>
      </c>
      <c r="D58" s="42"/>
      <c r="E58" s="43">
        <f>E55/14</f>
        <v>0</v>
      </c>
    </row>
    <row r="59" spans="3:5" hidden="1" x14ac:dyDescent="0.25">
      <c r="C59" s="35" t="s">
        <v>20</v>
      </c>
      <c r="D59" s="36"/>
      <c r="E59" s="37">
        <f>COUNTIF(E43:E44, "yes")</f>
        <v>0</v>
      </c>
    </row>
    <row r="60" spans="3:5" hidden="1" x14ac:dyDescent="0.25">
      <c r="C60" s="38" t="s">
        <v>21</v>
      </c>
      <c r="D60" s="39"/>
      <c r="E60" s="40">
        <f>COUNTIF(E43:E44, "no")</f>
        <v>0</v>
      </c>
    </row>
    <row r="61" spans="3:5" hidden="1" x14ac:dyDescent="0.25">
      <c r="C61" s="38" t="s">
        <v>22</v>
      </c>
      <c r="D61" s="39"/>
      <c r="E61" s="40">
        <f>COUNTIF(E43:E44, "n/a")</f>
        <v>0</v>
      </c>
    </row>
    <row r="62" spans="3:5" ht="30.75" hidden="1" thickBot="1" x14ac:dyDescent="0.3">
      <c r="C62" s="12" t="s">
        <v>143</v>
      </c>
      <c r="D62" s="42"/>
      <c r="E62" s="43">
        <f>E59/26</f>
        <v>0</v>
      </c>
    </row>
    <row r="63" spans="3:5" hidden="1" x14ac:dyDescent="0.25">
      <c r="C63" s="35" t="s">
        <v>51</v>
      </c>
      <c r="D63" s="36"/>
      <c r="E63" s="37">
        <f>COUNTIF(E2:E44, "yes")</f>
        <v>0</v>
      </c>
    </row>
    <row r="64" spans="3:5" hidden="1" x14ac:dyDescent="0.25">
      <c r="C64" s="38" t="s">
        <v>52</v>
      </c>
      <c r="D64" s="39"/>
      <c r="E64" s="40">
        <f>COUNTIF(E2:E44, "no")</f>
        <v>0</v>
      </c>
    </row>
    <row r="65" spans="3:8" hidden="1" x14ac:dyDescent="0.25">
      <c r="C65" s="38" t="s">
        <v>53</v>
      </c>
      <c r="D65" s="39"/>
      <c r="E65" s="40">
        <f>COUNTIF(E2:E44, "n/a")</f>
        <v>0</v>
      </c>
    </row>
    <row r="66" spans="3:8" ht="30.75" hidden="1" thickBot="1" x14ac:dyDescent="0.3">
      <c r="C66" s="12" t="s">
        <v>144</v>
      </c>
      <c r="D66" s="42"/>
      <c r="E66" s="43">
        <f>E63/67</f>
        <v>0</v>
      </c>
    </row>
    <row r="67" spans="3:8" hidden="1" x14ac:dyDescent="0.25">
      <c r="E67" s="28"/>
    </row>
    <row r="68" spans="3:8" ht="15.75" hidden="1" thickBot="1" x14ac:dyDescent="0.3">
      <c r="E68" s="28"/>
    </row>
    <row r="69" spans="3:8" hidden="1" x14ac:dyDescent="0.25">
      <c r="C69" s="35" t="s">
        <v>25</v>
      </c>
      <c r="D69" s="36"/>
      <c r="E69" s="44" t="e">
        <f>COUNTIF(E2, "yes")+COUNTIF(E5, "yes")+COUNTIF(E7, "yes")+COUNTIF(E9, "yes")+COUNTIF(E11, "yes")+COUNTIF(E15, "yes")+COUNTIF(E16, "yes")+COUNTIF(E19, "yes")+COUNTIF(E21, "yes")+COUNTIF(E24, "yes")+COUNTIF(E26, "yes")+COUNTIF(E29, "yes")+COUNTIF(E33, "yes")+COUNTIF(E36, "yes")+COUNTIF(E38, "yes")+COUNTIF(E40, "yes")+COUNTIF(E43, "yes")+COUNTIF(#REF!, "yes")+COUNTIF(#REF!, "yes")+COUNTIF(#REF!, "yes")+COUNTIF(#REF!, "yes")+COUNTIF(#REF!, "yes")+COUNTIF(#REF!, "yes")+COUNTIF(#REF!, "yes")+COUNTIF(#REF!, "yes")+COUNTIF(#REF!, "yes")+COUNTIF(#REF!, "yes")</f>
        <v>#REF!</v>
      </c>
    </row>
    <row r="70" spans="3:8" ht="15.75" hidden="1" thickBot="1" x14ac:dyDescent="0.3">
      <c r="C70" s="41" t="s">
        <v>23</v>
      </c>
      <c r="D70" s="42"/>
      <c r="E70" s="45" t="e">
        <f>E69/27</f>
        <v>#REF!</v>
      </c>
    </row>
    <row r="71" spans="3:8" ht="30" hidden="1" x14ac:dyDescent="0.25">
      <c r="C71" s="38" t="s">
        <v>26</v>
      </c>
      <c r="D71" s="39"/>
      <c r="E71" s="44" t="e">
        <f>COUNTIF(E3, "yes")+COUNTIF(E4, "yes")+COUNTIF(E6, "yes")+COUNTIF(E8, "yes")+COUNTIF(E10, "yes")+COUNTIF(E12, "yes")+COUNTIF(E13, "yes")+COUNTIF(E14, "yes")+COUNTIF(E17, "yes")+COUNTIF(E18, "yes")+COUNTIF(E20, "yes")+COUNTIF(E22, "yes")+COUNTIF(E23, "yes")+COUNTIF(E25, "yes")+COUNTIF(E27, "yes")+COUNTIF(E28, "yes")+COUNTIF(E30, "yes")+COUNTIF(E31, "yes")+COUNTIF(E32, "yes")+COUNTIF(E34, "yes")+COUNTIF(E35, "yes")+COUNTIF(E37, "yes")+COUNTIF(E39, "yes")+COUNTIF(E41, "yes")+COUNTIF(E42, "yes")+COUNTIF(E44, "yes")+COUNTIF(#REF!, "yes")+COUNTIF(#REF!, "yes")+COUNTIF(#REF!, "yes")+COUNTIF(#REF!, "yes")+COUNTIF(#REF!, "yes")+COUNTIF(#REF!, "yes")+COUNTIF(#REF!, "yes")+COUNTIF(#REF!, "yes")+COUNTIF(#REF!, "yes")+COUNTIF(#REF!, "yes")+COUNTIF(#REF!, "yes")+COUNTIF(#REF!, "yes")+COUNTIF(#REF!, "yes")+COUNTIF(#REF!, "yes")</f>
        <v>#REF!</v>
      </c>
      <c r="G71" s="39"/>
      <c r="H71" s="46"/>
    </row>
    <row r="72" spans="3:8" ht="15.75" hidden="1" thickBot="1" x14ac:dyDescent="0.3">
      <c r="C72" s="41" t="s">
        <v>24</v>
      </c>
      <c r="D72" s="42"/>
      <c r="E72" s="43" t="e">
        <f>E71/40</f>
        <v>#REF!</v>
      </c>
    </row>
  </sheetData>
  <mergeCells count="17">
    <mergeCell ref="B22:B25"/>
    <mergeCell ref="B28:B31"/>
    <mergeCell ref="A15:A27"/>
    <mergeCell ref="B26:B27"/>
    <mergeCell ref="A28:A44"/>
    <mergeCell ref="B32:B33"/>
    <mergeCell ref="B34:B36"/>
    <mergeCell ref="B38:B40"/>
    <mergeCell ref="B41:B43"/>
    <mergeCell ref="A5:A14"/>
    <mergeCell ref="B15:B18"/>
    <mergeCell ref="B20:B21"/>
    <mergeCell ref="B3:B4"/>
    <mergeCell ref="B5:B9"/>
    <mergeCell ref="B10:B11"/>
    <mergeCell ref="B12:B13"/>
    <mergeCell ref="A2:A4"/>
  </mergeCells>
  <phoneticPr fontId="7" type="noConversion"/>
  <dataValidations count="1">
    <dataValidation type="list" allowBlank="1" showInputMessage="1" showErrorMessage="1" sqref="E2:E44">
      <formula1>$L$2:$L$4</formula1>
    </dataValidation>
  </dataValidations>
  <pageMargins left="0.70866141732283472" right="0.70866141732283472" top="0.74803149606299213" bottom="0.74803149606299213" header="0.31496062992125984" footer="0.31496062992125984"/>
  <pageSetup paperSize="9" scale="70" fitToHeight="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H36"/>
  <sheetViews>
    <sheetView zoomScale="70" zoomScaleNormal="70" zoomScalePageLayoutView="70" workbookViewId="0">
      <selection activeCell="F51" sqref="F51"/>
    </sheetView>
  </sheetViews>
  <sheetFormatPr baseColWidth="10" defaultColWidth="15.7109375" defaultRowHeight="15" x14ac:dyDescent="0.25"/>
  <cols>
    <col min="1" max="1" width="10.42578125" customWidth="1"/>
    <col min="2" max="2" width="63.140625" customWidth="1"/>
    <col min="3" max="3" width="24.85546875" customWidth="1"/>
  </cols>
  <sheetData>
    <row r="1" spans="2:8" x14ac:dyDescent="0.25">
      <c r="C1" s="5"/>
      <c r="D1" s="5"/>
      <c r="E1" s="5"/>
      <c r="F1" s="5"/>
      <c r="G1" s="5"/>
      <c r="H1" s="5"/>
    </row>
    <row r="2" spans="2:8" ht="16.5" thickBot="1" x14ac:dyDescent="0.3">
      <c r="C2" s="6"/>
      <c r="D2" s="6"/>
      <c r="E2" s="6"/>
      <c r="F2" s="6"/>
      <c r="G2" s="7"/>
      <c r="H2" s="5"/>
    </row>
    <row r="3" spans="2:8" ht="21.75" thickBot="1" x14ac:dyDescent="0.4">
      <c r="B3" s="158" t="s">
        <v>151</v>
      </c>
      <c r="C3" s="159"/>
      <c r="D3" s="8"/>
      <c r="E3" s="8"/>
      <c r="F3" s="8"/>
      <c r="G3" s="8"/>
      <c r="H3" s="5"/>
    </row>
    <row r="4" spans="2:8" ht="21.75" thickBot="1" x14ac:dyDescent="0.4">
      <c r="B4" s="11" t="s">
        <v>136</v>
      </c>
      <c r="C4" s="17" t="s">
        <v>50</v>
      </c>
      <c r="D4" s="8"/>
      <c r="E4" s="8"/>
      <c r="F4" s="8"/>
      <c r="G4" s="8"/>
      <c r="H4" s="5"/>
    </row>
    <row r="5" spans="2:8" ht="21" customHeight="1" x14ac:dyDescent="0.35">
      <c r="B5" s="164" t="s">
        <v>55</v>
      </c>
      <c r="C5" s="160">
        <f>'Destination Indicators'!E50</f>
        <v>0</v>
      </c>
      <c r="D5" s="13">
        <f>1-C5</f>
        <v>1</v>
      </c>
      <c r="E5" s="26" t="s">
        <v>10</v>
      </c>
      <c r="F5" s="8"/>
      <c r="G5" s="8"/>
      <c r="H5" s="5"/>
    </row>
    <row r="6" spans="2:8" ht="21" customHeight="1" x14ac:dyDescent="0.25">
      <c r="B6" s="165"/>
      <c r="C6" s="160"/>
      <c r="D6" s="8"/>
      <c r="F6" s="8"/>
      <c r="G6" s="8"/>
      <c r="H6" s="5"/>
    </row>
    <row r="7" spans="2:8" ht="21" customHeight="1" x14ac:dyDescent="0.25">
      <c r="B7" s="166" t="s">
        <v>8</v>
      </c>
      <c r="C7" s="161">
        <f>'Destination Indicators'!E54</f>
        <v>0</v>
      </c>
      <c r="D7" s="14">
        <f>1-C7</f>
        <v>1</v>
      </c>
      <c r="E7" s="27" t="s">
        <v>9</v>
      </c>
      <c r="F7" s="5"/>
      <c r="G7" s="5"/>
      <c r="H7" s="5"/>
    </row>
    <row r="8" spans="2:8" ht="21" customHeight="1" x14ac:dyDescent="0.25">
      <c r="B8" s="167"/>
      <c r="C8" s="161"/>
      <c r="D8" s="9"/>
      <c r="F8" s="5"/>
      <c r="G8" s="5"/>
      <c r="H8" s="5"/>
    </row>
    <row r="9" spans="2:8" ht="21" customHeight="1" x14ac:dyDescent="0.25">
      <c r="B9" s="166" t="s">
        <v>9</v>
      </c>
      <c r="C9" s="162">
        <f>'Destination Indicators'!E58</f>
        <v>0</v>
      </c>
      <c r="D9" s="15">
        <f>1-C9</f>
        <v>1</v>
      </c>
      <c r="E9" s="27" t="s">
        <v>8</v>
      </c>
    </row>
    <row r="10" spans="2:8" ht="21" customHeight="1" x14ac:dyDescent="0.25">
      <c r="B10" s="167"/>
      <c r="C10" s="162"/>
      <c r="D10" s="10"/>
    </row>
    <row r="11" spans="2:8" ht="21" customHeight="1" x14ac:dyDescent="0.25">
      <c r="B11" s="166" t="s">
        <v>10</v>
      </c>
      <c r="C11" s="162">
        <f>'Destination Indicators'!E62</f>
        <v>0</v>
      </c>
      <c r="D11" s="15">
        <f>1-C11</f>
        <v>1</v>
      </c>
      <c r="E11" s="27" t="s">
        <v>55</v>
      </c>
    </row>
    <row r="12" spans="2:8" ht="21.75" customHeight="1" thickBot="1" x14ac:dyDescent="0.3">
      <c r="B12" s="168"/>
      <c r="C12" s="163"/>
    </row>
    <row r="15" spans="2:8" ht="15.75" thickBot="1" x14ac:dyDescent="0.3"/>
    <row r="16" spans="2:8" ht="21.75" thickBot="1" x14ac:dyDescent="0.4">
      <c r="B16" s="158" t="s">
        <v>150</v>
      </c>
      <c r="C16" s="159"/>
    </row>
    <row r="17" spans="2:5" ht="21.75" thickBot="1" x14ac:dyDescent="0.4">
      <c r="B17" s="11" t="s">
        <v>149</v>
      </c>
      <c r="C17" s="17" t="s">
        <v>50</v>
      </c>
    </row>
    <row r="18" spans="2:5" x14ac:dyDescent="0.25">
      <c r="B18" s="164" t="s">
        <v>33</v>
      </c>
      <c r="C18" s="160" t="e">
        <f>'Destination Indicators'!E70</f>
        <v>#REF!</v>
      </c>
    </row>
    <row r="19" spans="2:5" ht="15" customHeight="1" x14ac:dyDescent="0.25">
      <c r="B19" s="165"/>
      <c r="C19" s="160"/>
      <c r="D19" s="156" t="e">
        <f>1-C18</f>
        <v>#REF!</v>
      </c>
      <c r="E19" s="23" t="s">
        <v>32</v>
      </c>
    </row>
    <row r="20" spans="2:5" ht="15" customHeight="1" x14ac:dyDescent="0.35">
      <c r="B20" s="166" t="s">
        <v>32</v>
      </c>
      <c r="C20" s="161" t="e">
        <f>'Destination Indicators'!E72</f>
        <v>#REF!</v>
      </c>
      <c r="D20" s="157"/>
      <c r="E20" s="20"/>
    </row>
    <row r="21" spans="2:5" ht="15" customHeight="1" thickBot="1" x14ac:dyDescent="0.3">
      <c r="B21" s="167"/>
      <c r="C21" s="161"/>
      <c r="D21" s="156" t="e">
        <f>1-C20</f>
        <v>#REF!</v>
      </c>
      <c r="E21" s="23" t="s">
        <v>33</v>
      </c>
    </row>
    <row r="22" spans="2:5" ht="21.75" thickBot="1" x14ac:dyDescent="0.4">
      <c r="B22" s="58" t="s">
        <v>34</v>
      </c>
      <c r="C22" s="18">
        <f>'Destination Indicators'!E66</f>
        <v>0</v>
      </c>
      <c r="D22" s="157"/>
    </row>
    <row r="24" spans="2:5" ht="15" customHeight="1" x14ac:dyDescent="0.25"/>
    <row r="25" spans="2:5" ht="15" customHeight="1" x14ac:dyDescent="0.25">
      <c r="B25" s="5"/>
      <c r="C25" s="5"/>
    </row>
    <row r="26" spans="2:5" ht="15.75" customHeight="1" x14ac:dyDescent="0.35">
      <c r="B26" s="22"/>
      <c r="C26" s="22"/>
    </row>
    <row r="27" spans="2:5" ht="21" x14ac:dyDescent="0.35">
      <c r="C27" s="19"/>
    </row>
    <row r="28" spans="2:5" ht="21" x14ac:dyDescent="0.35">
      <c r="C28" s="24"/>
    </row>
    <row r="29" spans="2:5" ht="15" customHeight="1" x14ac:dyDescent="0.35">
      <c r="C29" s="24"/>
    </row>
    <row r="30" spans="2:5" ht="15" customHeight="1" x14ac:dyDescent="0.35">
      <c r="C30" s="25"/>
    </row>
    <row r="31" spans="2:5" ht="15" customHeight="1" x14ac:dyDescent="0.35">
      <c r="C31" s="25"/>
    </row>
    <row r="32" spans="2:5" ht="15" customHeight="1" x14ac:dyDescent="0.35">
      <c r="C32" s="25"/>
    </row>
    <row r="33" spans="3:3" ht="15" customHeight="1" x14ac:dyDescent="0.35">
      <c r="C33" s="25"/>
    </row>
    <row r="34" spans="3:3" ht="15" customHeight="1" x14ac:dyDescent="0.35">
      <c r="C34" s="25"/>
    </row>
    <row r="35" spans="3:3" ht="15" customHeight="1" x14ac:dyDescent="0.35">
      <c r="C35" s="25"/>
    </row>
    <row r="36" spans="3:3" ht="15" customHeight="1" x14ac:dyDescent="0.35">
      <c r="C36" s="21"/>
    </row>
  </sheetData>
  <sheetProtection sheet="1" objects="1" scenarios="1"/>
  <mergeCells count="16">
    <mergeCell ref="D19:D20"/>
    <mergeCell ref="D21:D22"/>
    <mergeCell ref="B3:C3"/>
    <mergeCell ref="B16:C16"/>
    <mergeCell ref="C18:C19"/>
    <mergeCell ref="C20:C21"/>
    <mergeCell ref="C5:C6"/>
    <mergeCell ref="C7:C8"/>
    <mergeCell ref="C9:C10"/>
    <mergeCell ref="C11:C12"/>
    <mergeCell ref="B18:B19"/>
    <mergeCell ref="B20:B21"/>
    <mergeCell ref="B5:B6"/>
    <mergeCell ref="B7:B8"/>
    <mergeCell ref="B9:B10"/>
    <mergeCell ref="B11:B12"/>
  </mergeCells>
  <phoneticPr fontId="7" type="noConversion"/>
  <pageMargins left="0.70866141732283472" right="0.70866141732283472" top="0.74803149606299213" bottom="0.74803149606299213" header="0.31496062992125984" footer="0.31496062992125984"/>
  <pageSetup paperSize="9" scale="67"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4</vt:i4>
      </vt:variant>
      <vt:variant>
        <vt:lpstr>Graphiques</vt:lpstr>
      </vt:variant>
      <vt:variant>
        <vt:i4>6</vt:i4>
      </vt:variant>
      <vt:variant>
        <vt:lpstr>Plages nommées</vt:lpstr>
      </vt:variant>
      <vt:variant>
        <vt:i4>3</vt:i4>
      </vt:variant>
    </vt:vector>
  </HeadingPairs>
  <TitlesOfParts>
    <vt:vector size="13" baseType="lpstr">
      <vt:lpstr>Notes to Readers</vt:lpstr>
      <vt:lpstr>Destination Profile</vt:lpstr>
      <vt:lpstr>Destination Indicators</vt:lpstr>
      <vt:lpstr>Monitoring Results</vt:lpstr>
      <vt:lpstr>Chart Destination</vt:lpstr>
      <vt:lpstr>Chart Enterprises</vt:lpstr>
      <vt:lpstr>Chart Residents</vt:lpstr>
      <vt:lpstr>Chart Visitors Impressions</vt:lpstr>
      <vt:lpstr>Chart Spending</vt:lpstr>
      <vt:lpstr>Chart Time </vt:lpstr>
      <vt:lpstr>'Destination Indicators'!Zone_d_impression</vt:lpstr>
      <vt:lpstr>'Monitoring Results'!Zone_d_impression</vt:lpstr>
      <vt:lpstr>'Notes to Readers'!Zone_d_impression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 Chappell</dc:creator>
  <cp:lastModifiedBy>Fayet Nathalie</cp:lastModifiedBy>
  <cp:lastPrinted>2016-03-10T15:28:05Z</cp:lastPrinted>
  <dcterms:created xsi:type="dcterms:W3CDTF">2012-07-29T23:56:15Z</dcterms:created>
  <dcterms:modified xsi:type="dcterms:W3CDTF">2021-05-25T09:29:18Z</dcterms:modified>
</cp:coreProperties>
</file>